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17496" windowHeight="11016"/>
  </bookViews>
  <sheets>
    <sheet name="НАЦ. ПРОЕКТЫ" sheetId="4" r:id="rId1"/>
  </sheets>
  <calcPr calcId="162913"/>
</workbook>
</file>

<file path=xl/calcChain.xml><?xml version="1.0" encoding="utf-8"?>
<calcChain xmlns="http://schemas.openxmlformats.org/spreadsheetml/2006/main">
  <c r="I65" i="4"/>
  <c r="H66"/>
  <c r="G105" l="1"/>
  <c r="I7" l="1"/>
  <c r="H91" l="1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69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42"/>
  <c r="G39"/>
  <c r="H39"/>
  <c r="I32"/>
  <c r="I33"/>
  <c r="I30"/>
  <c r="I15"/>
  <c r="I16"/>
  <c r="I17"/>
  <c r="I18"/>
  <c r="I19"/>
  <c r="I20"/>
  <c r="I21"/>
  <c r="I22"/>
  <c r="I23"/>
  <c r="I24"/>
  <c r="I25"/>
  <c r="I26"/>
  <c r="I27"/>
  <c r="I28"/>
  <c r="I14"/>
  <c r="H11"/>
  <c r="G11"/>
  <c r="I8"/>
  <c r="I11" s="1"/>
  <c r="I95"/>
  <c r="I96"/>
  <c r="I97"/>
  <c r="I103"/>
  <c r="I94"/>
  <c r="I105" l="1"/>
  <c r="I91"/>
  <c r="I66"/>
  <c r="I39"/>
  <c r="H105" l="1"/>
  <c r="G91"/>
  <c r="G66"/>
</calcChain>
</file>

<file path=xl/sharedStrings.xml><?xml version="1.0" encoding="utf-8"?>
<sst xmlns="http://schemas.openxmlformats.org/spreadsheetml/2006/main" count="451" uniqueCount="249">
  <si>
    <t>002</t>
  </si>
  <si>
    <t xml:space="preserve">Номер извещения </t>
  </si>
  <si>
    <t>010</t>
  </si>
  <si>
    <t>012</t>
  </si>
  <si>
    <t>005</t>
  </si>
  <si>
    <t>016</t>
  </si>
  <si>
    <t>023</t>
  </si>
  <si>
    <t>1</t>
  </si>
  <si>
    <t>004</t>
  </si>
  <si>
    <t>001</t>
  </si>
  <si>
    <t>008</t>
  </si>
  <si>
    <t>007</t>
  </si>
  <si>
    <t>014</t>
  </si>
  <si>
    <t>011</t>
  </si>
  <si>
    <t>013</t>
  </si>
  <si>
    <t>006</t>
  </si>
  <si>
    <t>009</t>
  </si>
  <si>
    <t>3</t>
  </si>
  <si>
    <t>017</t>
  </si>
  <si>
    <t>018</t>
  </si>
  <si>
    <t>003</t>
  </si>
  <si>
    <t>ИТОГО</t>
  </si>
  <si>
    <t>020</t>
  </si>
  <si>
    <t>019</t>
  </si>
  <si>
    <t>12</t>
  </si>
  <si>
    <t>7</t>
  </si>
  <si>
    <t>022</t>
  </si>
  <si>
    <t>021</t>
  </si>
  <si>
    <t>2</t>
  </si>
  <si>
    <t>015</t>
  </si>
  <si>
    <t xml:space="preserve">ВАКЦИНА ДЛЯ ПРОФИЛАКТИКИ ПНЕВМОКОККОВЫХ ИНФЕКЦИЙ </t>
  </si>
  <si>
    <t>4</t>
  </si>
  <si>
    <t>8</t>
  </si>
  <si>
    <t>5</t>
  </si>
  <si>
    <t xml:space="preserve">Поставка кроватей медицинских функциональных для нужд медицинских организаций здравоохранения Республики Дагестан (№1) </t>
  </si>
  <si>
    <t>Поставка кресел прикроватных для трансфера для нужд медицинских организаций здравоохранения Республики Дагестан (№2)</t>
  </si>
  <si>
    <t xml:space="preserve">Поставка изделий для кинезотерапии для нужд медицинских организаций здравоохранения Республики Дагестан (№3) </t>
  </si>
  <si>
    <t xml:space="preserve">Поставка оборудования для физической и механической реабилитации пациентов (№4) </t>
  </si>
  <si>
    <t xml:space="preserve">Поставка медицинского оборудования для нужд медицинских организаций здравоохранения Республики Дагестан (№6) </t>
  </si>
  <si>
    <t xml:space="preserve">Поставка терапевтического оборудования для нужд медицинских организаций здравоохранения Республики Дагестан (№7) </t>
  </si>
  <si>
    <t xml:space="preserve">Поставка приспособлений для разрабатывания и мобилизации суставов (№8) </t>
  </si>
  <si>
    <t xml:space="preserve">Поставка приспособлений для диагностики и оценки функциональных возможностей пациентов с нарушениями локомоторных функций (№9) </t>
  </si>
  <si>
    <t xml:space="preserve">Поставка аппаратов для механотерапии верхних и нижних конечностей для нужд медицинских организаций здравоохранения Республики Дагестан (№10) </t>
  </si>
  <si>
    <t>39</t>
  </si>
  <si>
    <t>0103200008419003053</t>
  </si>
  <si>
    <t xml:space="preserve">Создание фельдшерско-акушерских пунктов (ФАП) на основе модульных конструкций </t>
  </si>
  <si>
    <t>0103200008419003225</t>
  </si>
  <si>
    <t>0103200008419002819</t>
  </si>
  <si>
    <t>0103200008419003184</t>
  </si>
  <si>
    <t>0103200008419003187</t>
  </si>
  <si>
    <t>0103200008419003190</t>
  </si>
  <si>
    <t xml:space="preserve">
 0103200008419002817 </t>
  </si>
  <si>
    <t>0103200008419003316</t>
  </si>
  <si>
    <t xml:space="preserve">Приобретение медицинского оборудования (для нужд ГБУ РД "Дербентская ЦГБ") Аппараты дыхательные реанимационные </t>
  </si>
  <si>
    <t xml:space="preserve">Приобретение медицинского оборудования (для нужд ГБУ РД "Хасавюртовская ЦГБ им.Р.П.Аскерханова") Аппараты дыхательные реанимационные </t>
  </si>
  <si>
    <t>0103200008419003446</t>
  </si>
  <si>
    <t>0103200008419003443</t>
  </si>
  <si>
    <t>0103200008419003543</t>
  </si>
  <si>
    <t>221</t>
  </si>
  <si>
    <t xml:space="preserve">Поставка эндовидеоскопических комплексов для выполнения абдоминальных, урологических и гинекологических операций </t>
  </si>
  <si>
    <t>Поставка эндовидеоскопических комплексов для выполнения торакальных и ЛОР операций</t>
  </si>
  <si>
    <t xml:space="preserve">Поставка дефибрилляторов  №1 </t>
  </si>
  <si>
    <t>Поставка гастрофиброскопов №2</t>
  </si>
  <si>
    <t xml:space="preserve">Поставка анализаторов №3 </t>
  </si>
  <si>
    <t xml:space="preserve">Поставка медицинского оборудования №4 </t>
  </si>
  <si>
    <t>Поставка рабочей станции для комбинированного ЭКГ и АД мониторирования  №5</t>
  </si>
  <si>
    <t xml:space="preserve">Поставка систем электроэнцефалографического мониторинга №6 </t>
  </si>
  <si>
    <t>0103200008419004103</t>
  </si>
  <si>
    <t>0103200008419004100</t>
  </si>
  <si>
    <t>0103200008419002487 0103200008419003865</t>
  </si>
  <si>
    <t>0103200008419004684</t>
  </si>
  <si>
    <t>0103200008419004687</t>
  </si>
  <si>
    <t>0103200008419004671</t>
  </si>
  <si>
    <t>0103200008419004667</t>
  </si>
  <si>
    <t>0103200008419004585</t>
  </si>
  <si>
    <t>0103200008419004652</t>
  </si>
  <si>
    <t>0103200008419004583</t>
  </si>
  <si>
    <t>Мероприятия по развитию МТБ детских поликлиник (Приобретение цифровых рентгеновских аппаратов для рентгенографии  №4)</t>
  </si>
  <si>
    <t xml:space="preserve">Мероприятия по развитию МТБ детских поликлиник (Приобретение цифровых рентгеновских аппаратов для рентгенографии  №5) </t>
  </si>
  <si>
    <t xml:space="preserve">Мероприятия по развитию МТБ детских поликлиник (Приобретение цифровых рентгеновских аппаратов для рентгенографии  №3) </t>
  </si>
  <si>
    <t xml:space="preserve">Мероприятия по развитию МТБ детских поликлиник (Приобретение цифровых рентгеновских аппаратов для рентгенографии №1) </t>
  </si>
  <si>
    <t>Приобретение цифровых рентгеновских аппаратов для рентгенографии №6)</t>
  </si>
  <si>
    <t>0103200008419005394</t>
  </si>
  <si>
    <t>0103200008419005391</t>
  </si>
  <si>
    <t>Закупка лазерного хирургического комплекса (CO2)</t>
  </si>
  <si>
    <t xml:space="preserve">Закупка лабораторного оборудования </t>
  </si>
  <si>
    <t xml:space="preserve">Закупка операционных светильников </t>
  </si>
  <si>
    <t xml:space="preserve">Закупка оборудования для эндоскопии </t>
  </si>
  <si>
    <t>Закупка операционного микроскопа</t>
  </si>
  <si>
    <t xml:space="preserve">0103200008419005770 </t>
  </si>
  <si>
    <t>0103200008419005767</t>
  </si>
  <si>
    <t>0103200008419005766</t>
  </si>
  <si>
    <t>0103200008419005765</t>
  </si>
  <si>
    <t xml:space="preserve">Закупка медицинского оборудования </t>
  </si>
  <si>
    <t>0103200008419005875</t>
  </si>
  <si>
    <t>0103200008419005872</t>
  </si>
  <si>
    <t>0103200008419006090</t>
  </si>
  <si>
    <t>0103200008419006082</t>
  </si>
  <si>
    <t>0103200008419006085</t>
  </si>
  <si>
    <t>0103200008419006084</t>
  </si>
  <si>
    <t>0103200008419006083</t>
  </si>
  <si>
    <t xml:space="preserve">Закупка операционного хирургического стола </t>
  </si>
  <si>
    <t xml:space="preserve">Закупка прикроватных мониторов в комплекте с центральной станцией </t>
  </si>
  <si>
    <t xml:space="preserve">Приобретение цифрового рентгеновского аппарата для рентгенографии для нужд ГБУ РД "Карабудахкентская ЦРБ" №2 </t>
  </si>
  <si>
    <t>0103200008419006256</t>
  </si>
  <si>
    <t>0103200008419006233</t>
  </si>
  <si>
    <t>0103200008419006239</t>
  </si>
  <si>
    <t>0103200008419006230</t>
  </si>
  <si>
    <t>0103200008419006391</t>
  </si>
  <si>
    <t>Аппараты искуссственной вентиляции легких для нужд ПСО ГБУ РД "Кизлярская центральная городская больница" и ГБУ РД "Городская клиническая больница" г.Махачкала</t>
  </si>
  <si>
    <t>контракт заключен. исполнение</t>
  </si>
  <si>
    <t>0103200008419006698</t>
  </si>
  <si>
    <t>0103200008419006697</t>
  </si>
  <si>
    <t>0103200008419007160</t>
  </si>
  <si>
    <t>0103200008419007151</t>
  </si>
  <si>
    <t>0103200008419007135</t>
  </si>
  <si>
    <t xml:space="preserve">Оказание услуг по поставке неисключительных имущественных прав на использование программного продукта для формирования запросов на выдачу КСКПЭП и сертифицированных носителей ключа электронной подписи  </t>
  </si>
  <si>
    <t>0103200008419007118</t>
  </si>
  <si>
    <t>0103200008419007112</t>
  </si>
  <si>
    <t>0103200008419007106</t>
  </si>
  <si>
    <t>0103200008419007104</t>
  </si>
  <si>
    <t>Капитальный ремонт помещений здания  ГБУ РД "Детская поликлиника №4" г. Махачкала</t>
  </si>
  <si>
    <t xml:space="preserve">Капитальный ремонт помещений здания ГБУ РД "Детская поликлиника №5" </t>
  </si>
  <si>
    <t>Капитальный ремонт помещений здания  ГБУ РД "Детская поликлиника" г. Каспийск</t>
  </si>
  <si>
    <t xml:space="preserve">Капитальный ремонт помещений здания  ГБУ РД "Детская поликлиника №1" г. Махачкала </t>
  </si>
  <si>
    <t xml:space="preserve">Капитальный ремонт помещений здания  ГБУ РД "Детская поликлиника" г. Буйнакск </t>
  </si>
  <si>
    <t>0103200008419007105</t>
  </si>
  <si>
    <t>Капитальный ремонт помещений здания "Детское поликлиническое отделение  №1" ГБУ РД "Дербентская городская больница"</t>
  </si>
  <si>
    <t>0103200008419007101</t>
  </si>
  <si>
    <t>0103200008419007075</t>
  </si>
  <si>
    <t>0103200008419007076</t>
  </si>
  <si>
    <t>0103200008419007053</t>
  </si>
  <si>
    <t>0103200008419007052</t>
  </si>
  <si>
    <t>0103200008419007042</t>
  </si>
  <si>
    <t>0103200008419007024</t>
  </si>
  <si>
    <t>0103200008419007025</t>
  </si>
  <si>
    <t>0103200008419007027</t>
  </si>
  <si>
    <t>0103200008419006885</t>
  </si>
  <si>
    <t>0103200008419006886</t>
  </si>
  <si>
    <t>0103200008419007065</t>
  </si>
  <si>
    <t>Контракт заключен. исполнение</t>
  </si>
  <si>
    <t>Капитальный ремонт помещений здания детского консультативно-диагностического центра при ГБУ РД "ДРКБ им. Н.М.Кураева"</t>
  </si>
  <si>
    <t>0103200008419007302</t>
  </si>
  <si>
    <t xml:space="preserve">Поставка ультразвуковых гармонических скальпелей для нужд ГБУ РД "Республиканский онкологический диспансер" </t>
  </si>
  <si>
    <t xml:space="preserve">Поставка электрохирургических генераторов для нужд ГБУ РД "Республиканский онкологический диспансер" </t>
  </si>
  <si>
    <t xml:space="preserve">Поставка электрохирургического аппарата аргонно-плазменной коагуляции для нужд ГБУ РД "Республиканский онкологический диспансер" </t>
  </si>
  <si>
    <t>Поставка аппарата для фотодинамической терапии для нужд ГБУ РД "Республиканский онкологический диспансер"</t>
  </si>
  <si>
    <t>Поставка оборудования для оснащения модульных фельдшерско-акушерских пунктов</t>
  </si>
  <si>
    <t>0103200008419007516</t>
  </si>
  <si>
    <t>0103200008419007518</t>
  </si>
  <si>
    <t xml:space="preserve">Закупка проявочной машины в рамках переоснащения ГБУ РД "Республиканский онкологический диспансер" </t>
  </si>
  <si>
    <t xml:space="preserve">Оказание услуг по внедрению программной платформы региональной телемедицинской информационной системы с подключением фельдшерских и фельдшерско-акушерских пунктов («Цифровой ФАП») </t>
  </si>
  <si>
    <t>Оказание услуг по регистрации (перерегистрации) объектов в базе RIPE</t>
  </si>
  <si>
    <t xml:space="preserve">Оказание услуг на передачу прав на использование ПО ViPNet StateWatcher </t>
  </si>
  <si>
    <t xml:space="preserve">Оказание услуг по передаче неисключительных прав (лицензий) и внедрению серверного компонента автоматизированной системы управления единого диспетчерского центра службы скорой медицинской помощи и территориального центра медицины катастроф Республики Дагестан на базе координационно - информационной системы скорой медицинской помощи (КИС СМП) </t>
  </si>
  <si>
    <t xml:space="preserve">Оказание услуг на развитие сервисов государственной информационной системы в сфере здравоохранения Республики Дагестан «Региональный фрагмент ЕГИСЗ РД» </t>
  </si>
  <si>
    <t>Оказание услуг по расширению вычислительных мощностей центра обработки данных Минздрава РД</t>
  </si>
  <si>
    <t xml:space="preserve">Закупка лабораторных микроскопов в рамках программы переоснащения ГБУ РД "Республиканский онкологический диспансер" </t>
  </si>
  <si>
    <t>Анализатор газов крови</t>
  </si>
  <si>
    <t>Коагулометр</t>
  </si>
  <si>
    <t>ДОГОВОР</t>
  </si>
  <si>
    <t>Дата размещения извещения  в ЕИС</t>
  </si>
  <si>
    <t xml:space="preserve">Дата заключения контракта </t>
  </si>
  <si>
    <t>НМЦК, рублей</t>
  </si>
  <si>
    <t>Этап закупки</t>
  </si>
  <si>
    <t>Региональный проект "Развитие системы оказания первичной медико-санитарной помощи"</t>
  </si>
  <si>
    <t>Поставка до 15.11.2019</t>
  </si>
  <si>
    <t>Региональный проект "Борьба с онкологическими заболеваниями"</t>
  </si>
  <si>
    <t>Поставка товара до 95 календарных дней</t>
  </si>
  <si>
    <t>Поставка товара до 01.11.2019</t>
  </si>
  <si>
    <t xml:space="preserve">Закупка специализированного мультиспирального компьютерного томографа с широкой апертурой гентри в рамках программы переоснащения ГБУ РД "Республиканский онкологический диспансер" </t>
  </si>
  <si>
    <t>Поставка товара до 01.12.2019 г.</t>
  </si>
  <si>
    <t xml:space="preserve">Закупка рентгеновских аппаратов в рамках программы переоснащения ГБУ РД "Республиканский онкологический диспансер" </t>
  </si>
  <si>
    <t>Поставка товара до 01.11.2019 г.</t>
  </si>
  <si>
    <t xml:space="preserve">Закупка маммографов в рамках программы переоснащения ГБУ РД "Республиканский онкологический диспансер" </t>
  </si>
  <si>
    <t xml:space="preserve">Закупка УЗИ-аппаратов в рамках программы переоснащения ГБУ РД "Республиканский онкологический диспансер" </t>
  </si>
  <si>
    <t xml:space="preserve">Подача заявок </t>
  </si>
  <si>
    <t>Поставка товара до 90 календарных дней</t>
  </si>
  <si>
    <t>товар поставлен</t>
  </si>
  <si>
    <t>Поставка товара до 75 календарных дней</t>
  </si>
  <si>
    <t> Поставка комплексов для ТМС для нужд медицинских организаций здравоохранения Республики Дагестан (№5)</t>
  </si>
  <si>
    <t>Поставка товара до 60 календарных дней</t>
  </si>
  <si>
    <t>Поставка товара до 120 календарных дней</t>
  </si>
  <si>
    <t>Поставка товара до 70 календарных дней</t>
  </si>
  <si>
    <t xml:space="preserve">Поставка медицинского оборудования для нужд ПСО ГБУ РД "Кизлярская центральная городская больница" и ГБУ РД "Городская клиническая больница" г.Махачкала </t>
  </si>
  <si>
    <t xml:space="preserve">Поставка кресел прикроватных для трансфера для нужд ПСО ГБУ РД "Кизлярская центральная городская больница" и ГБУ РД "Городская клиническая больница" г.Махачкала </t>
  </si>
  <si>
    <t xml:space="preserve">Поставка изделий для кинезотерапии для нужд ПСО ГБУ РД "Кизлярская центральная городская больница" и ГБУ РД "Городская клиническая больница" г.Махачкала </t>
  </si>
  <si>
    <t xml:space="preserve">Поставка комплексов для ТМС для нужд ПСО ГБУ РД "Кизлярская центральная городская больница" и ГБУ РД "Городская клиническая больница" г.Махачкала </t>
  </si>
  <si>
    <t xml:space="preserve">Поставка приспособлений для разрабатывания и мобилизации суставов для нужд ПСО ГБУ РД "Кизлярская центральная городская больница" и ГБУ РД "Городская клиническая больница" г.Махачкала </t>
  </si>
  <si>
    <t xml:space="preserve">Поставка приспособлений для диагностики и оценки функциональных возможностей пациентов с нарушениями локомоторных функций для нужд ПСО ГБУ РД "Кизлярская центральная городская больница" и ГБУ РД "Городская клиническая больница" г.Махачкала </t>
  </si>
  <si>
    <t xml:space="preserve">Поставка аппаратов для механотерапии верхних и нижних конечностей для нужд ПСО ГБУ РД "Кизлярская центральная городская больница" и ГБУ РД "Городская клиническая больница" г.Махачкала </t>
  </si>
  <si>
    <t xml:space="preserve">Поставка оборудования для физической и механической реабилитации пациентов ПСО ГБУ РД "Кизлярская центральная городская больница" и ГБУ РД "Городская клиническая больница" г.Махачкала </t>
  </si>
  <si>
    <t xml:space="preserve">Поставка кроватей медицинских функциональных для нужд ПСО ГБУ РД "Кизлярская центральная городская больница" и ГБУ РД "Городская клиническая больница" г.Махачкала </t>
  </si>
  <si>
    <t xml:space="preserve">Поставка терапевтического оборудования для нужд ПСО ГБУ РД "Кизлярская центральная городская больница" и ГБУ РД "Городская клиническая больница" г.Махачкала </t>
  </si>
  <si>
    <t>Региональный проект "Развитие детского здравоохранения, включая создание современной инфраструктуры оказания медицинской помощи детям"</t>
  </si>
  <si>
    <t>Региональный проект "Создание единого цифрового контура в здравоохранении на основе единой государственной информационной системы здравоохранения (ЕГИСЗ)"</t>
  </si>
  <si>
    <t>до 20.12.2019</t>
  </si>
  <si>
    <t xml:space="preserve">Поставка программно-аппаратных комплексов ViPNet Coordinator и сертификатов технической поддержки компонентов защищенной сети ViPNet  </t>
  </si>
  <si>
    <t>Товар поставлен</t>
  </si>
  <si>
    <t xml:space="preserve">Региональный проект "Борьба с сердечно-сосудистыми заболеваниями" </t>
  </si>
  <si>
    <t>0103200008419007734</t>
  </si>
  <si>
    <t>0103200008419007722</t>
  </si>
  <si>
    <t>0103200008419007794</t>
  </si>
  <si>
    <t>0103200008419007822</t>
  </si>
  <si>
    <t>0103200008419007823</t>
  </si>
  <si>
    <t xml:space="preserve">Закупка анализатора мочи в рамках программы переоснащения ГБУ РД "Республиканский онкологический диспансер" </t>
  </si>
  <si>
    <t>0103200008419007836</t>
  </si>
  <si>
    <t>0103200008419007819</t>
  </si>
  <si>
    <t>16</t>
  </si>
  <si>
    <t xml:space="preserve">товар поставлен </t>
  </si>
  <si>
    <t>0103200008419007899</t>
  </si>
  <si>
    <t>Заключение контракта</t>
  </si>
  <si>
    <t>0103200008419007523 0103200008419007982</t>
  </si>
  <si>
    <t xml:space="preserve">0103200008419007512 0103200008419007981 </t>
  </si>
  <si>
    <t>054 0902 211Р354680 244    ФБ 371 000,00                                             Региональный проект "Старшее поколение</t>
  </si>
  <si>
    <t xml:space="preserve">Региональный проект "Создание единого цифрового контура в здравоохранении на основе единойгосударственной информационной системы здравоохранения (ЕГИСЗ)"  </t>
  </si>
  <si>
    <t>№ в п/г</t>
  </si>
  <si>
    <t>Кол-во</t>
  </si>
  <si>
    <t>Экономия по результатам торгов</t>
  </si>
  <si>
    <t xml:space="preserve">Цена контракта, рублей </t>
  </si>
  <si>
    <t>ВР00345560</t>
  </si>
  <si>
    <t>ВР00342345</t>
  </si>
  <si>
    <t>0103200008419007992</t>
  </si>
  <si>
    <t>Поставка товара до 20.11.2019 г.</t>
  </si>
  <si>
    <t>Поставка товара до 08.11.2019 г.</t>
  </si>
  <si>
    <t>Поставка товара до 31.10.2019 г.</t>
  </si>
  <si>
    <t>Автоматический анализатор клеток крови для детских поликлиник и детских поликлинических отделений ЦГБ ЦРБ ДРКБ</t>
  </si>
  <si>
    <t xml:space="preserve">Офтальмологическое оборудование для детских поликлиник и детских поликлинических отделений ЦГБ,ЦРБ,ДРКБ </t>
  </si>
  <si>
    <t xml:space="preserve">0103200008418006175 </t>
  </si>
  <si>
    <t>0103200008418006428</t>
  </si>
  <si>
    <t>Контракт заключен. Завершено</t>
  </si>
  <si>
    <t>0103200008419008275</t>
  </si>
  <si>
    <t xml:space="preserve">0103200008419008303 </t>
  </si>
  <si>
    <t>ДОГОВОР ТС-221-19</t>
  </si>
  <si>
    <t xml:space="preserve">0103200008419008426 </t>
  </si>
  <si>
    <t xml:space="preserve">0103200008419007838 0103200008419008209 0103200008419008425 </t>
  </si>
  <si>
    <t xml:space="preserve">Противопожарные мероприятия </t>
  </si>
  <si>
    <t>Планируемая дата поставки</t>
  </si>
  <si>
    <t>Наименование товара, работы, услуги</t>
  </si>
  <si>
    <t>Документация передана на публикацию</t>
  </si>
  <si>
    <t>Поставка товара до 10.12.2019 г.</t>
  </si>
  <si>
    <t>Поставка товара до 15.12.2019 г.</t>
  </si>
  <si>
    <t>до 01.12.2019</t>
  </si>
  <si>
    <t>Поставка товара до 10.12.2019</t>
  </si>
  <si>
    <t>Подведение итогов</t>
  </si>
  <si>
    <t>до 15.12.2019</t>
  </si>
  <si>
    <t>30 календарных дней</t>
  </si>
  <si>
    <t>Сведения о графике и сроках закупок Министерством здравоохранения Республики Дагестан в рамках национального проекта «Здравоохранение»</t>
  </si>
  <si>
    <t>20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</si>
</sst>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 Cyr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0" fontId="6" fillId="0" borderId="0"/>
  </cellStyleXfs>
  <cellXfs count="192">
    <xf numFmtId="0" fontId="0" fillId="0" borderId="0" xfId="0" applyNumberFormat="1" applyFont="1" applyFill="1" applyBorder="1" applyAlignment="1"/>
    <xf numFmtId="0" fontId="5" fillId="2" borderId="3" xfId="0" applyNumberFormat="1" applyFont="1" applyFill="1" applyBorder="1" applyAlignment="1"/>
    <xf numFmtId="49" fontId="1" fillId="0" borderId="1" xfId="0" applyNumberFormat="1" applyFont="1" applyBorder="1"/>
    <xf numFmtId="49" fontId="1" fillId="3" borderId="3" xfId="0" applyNumberFormat="1" applyFont="1" applyFill="1" applyBorder="1" applyAlignment="1">
      <alignment horizontal="left"/>
    </xf>
    <xf numFmtId="49" fontId="1" fillId="3" borderId="3" xfId="0" applyNumberFormat="1" applyFont="1" applyFill="1" applyBorder="1"/>
    <xf numFmtId="4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wrapText="1"/>
    </xf>
    <xf numFmtId="49" fontId="1" fillId="3" borderId="3" xfId="0" applyNumberFormat="1" applyFont="1" applyFill="1" applyBorder="1" applyAlignment="1"/>
    <xf numFmtId="49" fontId="1" fillId="0" borderId="3" xfId="0" applyNumberFormat="1" applyFont="1" applyBorder="1" applyAlignment="1">
      <alignment wrapText="1"/>
    </xf>
    <xf numFmtId="49" fontId="1" fillId="2" borderId="3" xfId="0" applyNumberFormat="1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3" xfId="0" applyNumberFormat="1" applyFont="1" applyBorder="1"/>
    <xf numFmtId="0" fontId="0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wrapText="1"/>
    </xf>
    <xf numFmtId="4" fontId="1" fillId="3" borderId="3" xfId="0" applyNumberFormat="1" applyFont="1" applyFill="1" applyBorder="1" applyAlignment="1">
      <alignment horizontal="right"/>
    </xf>
    <xf numFmtId="0" fontId="0" fillId="2" borderId="3" xfId="0" applyNumberFormat="1" applyFont="1" applyFill="1" applyBorder="1" applyAlignment="1"/>
    <xf numFmtId="0" fontId="1" fillId="3" borderId="3" xfId="0" applyNumberFormat="1" applyFont="1" applyFill="1" applyBorder="1" applyAlignment="1">
      <alignment wrapText="1"/>
    </xf>
    <xf numFmtId="49" fontId="1" fillId="0" borderId="3" xfId="0" applyNumberFormat="1" applyFont="1" applyFill="1" applyBorder="1" applyAlignment="1">
      <alignment horizontal="center"/>
    </xf>
    <xf numFmtId="49" fontId="1" fillId="0" borderId="7" xfId="0" applyNumberFormat="1" applyFont="1" applyBorder="1" applyAlignment="1">
      <alignment wrapText="1"/>
    </xf>
    <xf numFmtId="49" fontId="1" fillId="0" borderId="1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3" borderId="4" xfId="0" applyNumberFormat="1" applyFont="1" applyFill="1" applyBorder="1" applyAlignment="1">
      <alignment wrapText="1"/>
    </xf>
    <xf numFmtId="49" fontId="1" fillId="3" borderId="4" xfId="0" applyNumberFormat="1" applyFont="1" applyFill="1" applyBorder="1"/>
    <xf numFmtId="49" fontId="1" fillId="0" borderId="2" xfId="0" applyNumberFormat="1" applyFont="1" applyBorder="1"/>
    <xf numFmtId="0" fontId="0" fillId="0" borderId="3" xfId="0" applyNumberFormat="1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9" fontId="1" fillId="0" borderId="6" xfId="0" applyNumberFormat="1" applyFont="1" applyBorder="1"/>
    <xf numFmtId="49" fontId="1" fillId="0" borderId="6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3" borderId="0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wrapText="1"/>
    </xf>
    <xf numFmtId="0" fontId="10" fillId="3" borderId="15" xfId="0" applyFont="1" applyFill="1" applyBorder="1" applyAlignment="1">
      <alignment horizontal="center" vertical="center" wrapText="1"/>
    </xf>
    <xf numFmtId="14" fontId="7" fillId="3" borderId="7" xfId="0" applyNumberFormat="1" applyFont="1" applyFill="1" applyBorder="1" applyAlignment="1">
      <alignment horizontal="center" wrapText="1"/>
    </xf>
    <xf numFmtId="4" fontId="7" fillId="3" borderId="3" xfId="0" applyNumberFormat="1" applyFont="1" applyFill="1" applyBorder="1" applyAlignment="1">
      <alignment horizontal="center" wrapText="1"/>
    </xf>
    <xf numFmtId="4" fontId="1" fillId="0" borderId="3" xfId="0" applyNumberFormat="1" applyFont="1" applyFill="1" applyBorder="1" applyAlignment="1">
      <alignment horizontal="right"/>
    </xf>
    <xf numFmtId="0" fontId="8" fillId="3" borderId="6" xfId="0" applyFont="1" applyFill="1" applyBorder="1" applyAlignment="1">
      <alignment vertical="center" wrapText="1"/>
    </xf>
    <xf numFmtId="14" fontId="7" fillId="3" borderId="6" xfId="0" applyNumberFormat="1" applyFont="1" applyFill="1" applyBorder="1" applyAlignment="1">
      <alignment horizontal="center" wrapText="1"/>
    </xf>
    <xf numFmtId="0" fontId="7" fillId="3" borderId="1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4" fontId="1" fillId="3" borderId="3" xfId="0" applyNumberFormat="1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14" fontId="7" fillId="3" borderId="7" xfId="0" applyNumberFormat="1" applyFont="1" applyFill="1" applyBorder="1" applyAlignment="1">
      <alignment horizontal="center" wrapText="1"/>
    </xf>
    <xf numFmtId="4" fontId="1" fillId="3" borderId="3" xfId="0" applyNumberFormat="1" applyFont="1" applyFill="1" applyBorder="1" applyAlignment="1">
      <alignment horizontal="center" wrapText="1"/>
    </xf>
    <xf numFmtId="4" fontId="1" fillId="3" borderId="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 wrapText="1"/>
    </xf>
    <xf numFmtId="49" fontId="1" fillId="3" borderId="0" xfId="0" applyNumberFormat="1" applyFont="1" applyFill="1" applyBorder="1" applyAlignment="1">
      <alignment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14" fontId="7" fillId="3" borderId="7" xfId="0" applyNumberFormat="1" applyFont="1" applyFill="1" applyBorder="1" applyAlignment="1">
      <alignment horizontal="center" wrapText="1"/>
    </xf>
    <xf numFmtId="14" fontId="7" fillId="3" borderId="16" xfId="0" applyNumberFormat="1" applyFont="1" applyFill="1" applyBorder="1" applyAlignment="1">
      <alignment horizontal="center" wrapText="1"/>
    </xf>
    <xf numFmtId="14" fontId="7" fillId="3" borderId="6" xfId="0" applyNumberFormat="1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4" fontId="7" fillId="3" borderId="7" xfId="0" applyNumberFormat="1" applyFont="1" applyFill="1" applyBorder="1" applyAlignment="1">
      <alignment horizontal="center" wrapText="1"/>
    </xf>
    <xf numFmtId="4" fontId="7" fillId="3" borderId="16" xfId="0" applyNumberFormat="1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4" fontId="1" fillId="0" borderId="3" xfId="0" applyNumberFormat="1" applyFont="1" applyFill="1" applyBorder="1" applyAlignment="1">
      <alignment horizontal="center"/>
    </xf>
    <xf numFmtId="4" fontId="1" fillId="3" borderId="6" xfId="0" applyNumberFormat="1" applyFont="1" applyFill="1" applyBorder="1" applyAlignment="1">
      <alignment horizontal="center"/>
    </xf>
    <xf numFmtId="4" fontId="7" fillId="3" borderId="7" xfId="0" applyNumberFormat="1" applyFont="1" applyFill="1" applyBorder="1" applyAlignment="1">
      <alignment wrapText="1"/>
    </xf>
    <xf numFmtId="0" fontId="10" fillId="3" borderId="14" xfId="0" applyFont="1" applyFill="1" applyBorder="1" applyAlignment="1">
      <alignment horizontal="center" vertical="center" wrapText="1"/>
    </xf>
    <xf numFmtId="4" fontId="10" fillId="3" borderId="16" xfId="0" applyNumberFormat="1" applyFont="1" applyFill="1" applyBorder="1" applyAlignment="1">
      <alignment horizontal="center" wrapText="1"/>
    </xf>
    <xf numFmtId="4" fontId="10" fillId="3" borderId="0" xfId="0" applyNumberFormat="1" applyFont="1" applyFill="1" applyBorder="1" applyAlignment="1">
      <alignment horizontal="center" wrapText="1"/>
    </xf>
    <xf numFmtId="0" fontId="0" fillId="3" borderId="0" xfId="0" applyNumberFormat="1" applyFont="1" applyFill="1" applyBorder="1" applyAlignment="1"/>
    <xf numFmtId="0" fontId="10" fillId="3" borderId="16" xfId="0" applyFont="1" applyFill="1" applyBorder="1" applyAlignment="1">
      <alignment horizontal="left" vertical="center" wrapText="1"/>
    </xf>
    <xf numFmtId="14" fontId="10" fillId="3" borderId="16" xfId="0" applyNumberFormat="1" applyFont="1" applyFill="1" applyBorder="1" applyAlignment="1">
      <alignment horizontal="center" wrapText="1"/>
    </xf>
    <xf numFmtId="0" fontId="10" fillId="3" borderId="16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wrapText="1"/>
    </xf>
    <xf numFmtId="0" fontId="11" fillId="2" borderId="3" xfId="0" applyFont="1" applyFill="1" applyBorder="1" applyAlignment="1">
      <alignment horizontal="center" wrapText="1"/>
    </xf>
    <xf numFmtId="4" fontId="1" fillId="0" borderId="6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1" fillId="3" borderId="9" xfId="0" applyNumberFormat="1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right" wrapText="1"/>
    </xf>
    <xf numFmtId="4" fontId="1" fillId="0" borderId="6" xfId="0" applyNumberFormat="1" applyFont="1" applyFill="1" applyBorder="1" applyAlignment="1">
      <alignment horizontal="right"/>
    </xf>
    <xf numFmtId="4" fontId="1" fillId="0" borderId="7" xfId="0" applyNumberFormat="1" applyFont="1" applyFill="1" applyBorder="1" applyAlignment="1">
      <alignment horizontal="right"/>
    </xf>
    <xf numFmtId="4" fontId="1" fillId="3" borderId="6" xfId="0" applyNumberFormat="1" applyFont="1" applyFill="1" applyBorder="1" applyAlignment="1">
      <alignment horizontal="right"/>
    </xf>
    <xf numFmtId="4" fontId="10" fillId="3" borderId="0" xfId="0" applyNumberFormat="1" applyFont="1" applyFill="1" applyBorder="1" applyAlignment="1">
      <alignment horizontal="right" wrapText="1"/>
    </xf>
    <xf numFmtId="0" fontId="0" fillId="0" borderId="0" xfId="0" applyNumberFormat="1" applyFont="1" applyFill="1" applyBorder="1" applyAlignment="1">
      <alignment horizontal="right"/>
    </xf>
    <xf numFmtId="14" fontId="11" fillId="3" borderId="16" xfId="0" applyNumberFormat="1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 wrapText="1"/>
    </xf>
    <xf numFmtId="4" fontId="4" fillId="3" borderId="0" xfId="0" applyNumberFormat="1" applyFont="1" applyFill="1" applyBorder="1" applyAlignment="1">
      <alignment horizontal="center"/>
    </xf>
    <xf numFmtId="4" fontId="11" fillId="3" borderId="16" xfId="0" applyNumberFormat="1" applyFont="1" applyFill="1" applyBorder="1" applyAlignment="1">
      <alignment horizontal="center" wrapText="1"/>
    </xf>
    <xf numFmtId="4" fontId="11" fillId="3" borderId="16" xfId="0" applyNumberFormat="1" applyFont="1" applyFill="1" applyBorder="1" applyAlignment="1">
      <alignment horizontal="right" wrapText="1"/>
    </xf>
    <xf numFmtId="0" fontId="11" fillId="3" borderId="20" xfId="0" applyFont="1" applyFill="1" applyBorder="1" applyAlignment="1">
      <alignment horizontal="center" wrapText="1"/>
    </xf>
    <xf numFmtId="0" fontId="5" fillId="3" borderId="7" xfId="0" applyNumberFormat="1" applyFont="1" applyFill="1" applyBorder="1" applyAlignment="1"/>
    <xf numFmtId="0" fontId="11" fillId="3" borderId="7" xfId="0" applyFont="1" applyFill="1" applyBorder="1" applyAlignment="1">
      <alignment horizontal="center" wrapText="1"/>
    </xf>
    <xf numFmtId="49" fontId="4" fillId="3" borderId="7" xfId="0" applyNumberFormat="1" applyFont="1" applyFill="1" applyBorder="1" applyAlignment="1">
      <alignment wrapText="1"/>
    </xf>
    <xf numFmtId="14" fontId="11" fillId="2" borderId="3" xfId="0" applyNumberFormat="1" applyFont="1" applyFill="1" applyBorder="1" applyAlignment="1">
      <alignment horizontal="center" wrapText="1"/>
    </xf>
    <xf numFmtId="4" fontId="4" fillId="2" borderId="3" xfId="0" applyNumberFormat="1" applyFont="1" applyFill="1" applyBorder="1" applyAlignment="1">
      <alignment horizontal="center"/>
    </xf>
    <xf numFmtId="4" fontId="11" fillId="2" borderId="3" xfId="0" applyNumberFormat="1" applyFont="1" applyFill="1" applyBorder="1" applyAlignment="1">
      <alignment horizontal="center" wrapText="1"/>
    </xf>
    <xf numFmtId="4" fontId="11" fillId="2" borderId="3" xfId="0" applyNumberFormat="1" applyFont="1" applyFill="1" applyBorder="1" applyAlignment="1">
      <alignment horizontal="right" wrapText="1"/>
    </xf>
    <xf numFmtId="0" fontId="0" fillId="0" borderId="6" xfId="0" applyNumberFormat="1" applyFont="1" applyFill="1" applyBorder="1" applyAlignment="1"/>
    <xf numFmtId="0" fontId="10" fillId="2" borderId="3" xfId="0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/>
    </xf>
    <xf numFmtId="4" fontId="7" fillId="3" borderId="7" xfId="0" applyNumberFormat="1" applyFont="1" applyFill="1" applyBorder="1" applyAlignment="1">
      <alignment horizontal="right"/>
    </xf>
    <xf numFmtId="4" fontId="7" fillId="3" borderId="7" xfId="0" applyNumberFormat="1" applyFont="1" applyFill="1" applyBorder="1" applyAlignment="1">
      <alignment horizontal="center"/>
    </xf>
    <xf numFmtId="0" fontId="9" fillId="2" borderId="3" xfId="0" applyFont="1" applyFill="1" applyBorder="1"/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/>
    <xf numFmtId="4" fontId="9" fillId="2" borderId="3" xfId="0" applyNumberFormat="1" applyFont="1" applyFill="1" applyBorder="1" applyAlignment="1">
      <alignment horizontal="center"/>
    </xf>
    <xf numFmtId="4" fontId="9" fillId="2" borderId="3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/>
    <xf numFmtId="0" fontId="7" fillId="2" borderId="3" xfId="0" applyFont="1" applyFill="1" applyBorder="1" applyAlignment="1">
      <alignment vertical="center" wrapText="1"/>
    </xf>
    <xf numFmtId="14" fontId="7" fillId="2" borderId="3" xfId="0" applyNumberFormat="1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4" fontId="3" fillId="2" borderId="3" xfId="0" applyNumberFormat="1" applyFont="1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wrapText="1"/>
    </xf>
    <xf numFmtId="4" fontId="10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vertical="center" wrapText="1"/>
    </xf>
    <xf numFmtId="0" fontId="10" fillId="3" borderId="16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center" vertical="center"/>
    </xf>
    <xf numFmtId="4" fontId="10" fillId="3" borderId="16" xfId="0" applyNumberFormat="1" applyFont="1" applyFill="1" applyBorder="1" applyAlignment="1">
      <alignment horizontal="right" wrapText="1"/>
    </xf>
    <xf numFmtId="0" fontId="7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vertical="top" wrapText="1"/>
    </xf>
    <xf numFmtId="14" fontId="10" fillId="2" borderId="3" xfId="0" applyNumberFormat="1" applyFont="1" applyFill="1" applyBorder="1" applyAlignment="1">
      <alignment horizontal="center" wrapText="1"/>
    </xf>
    <xf numFmtId="4" fontId="3" fillId="2" borderId="3" xfId="0" applyNumberFormat="1" applyFont="1" applyFill="1" applyBorder="1" applyAlignment="1">
      <alignment horizontal="right"/>
    </xf>
    <xf numFmtId="0" fontId="10" fillId="3" borderId="16" xfId="0" applyFont="1" applyFill="1" applyBorder="1" applyAlignment="1">
      <alignment horizontal="center" vertical="top" wrapText="1"/>
    </xf>
    <xf numFmtId="49" fontId="3" fillId="3" borderId="16" xfId="0" applyNumberFormat="1" applyFont="1" applyFill="1" applyBorder="1" applyAlignment="1">
      <alignment vertical="top" wrapText="1"/>
    </xf>
    <xf numFmtId="4" fontId="3" fillId="3" borderId="16" xfId="0" applyNumberFormat="1" applyFont="1" applyFill="1" applyBorder="1" applyAlignment="1">
      <alignment horizontal="center"/>
    </xf>
    <xf numFmtId="4" fontId="3" fillId="3" borderId="16" xfId="0" applyNumberFormat="1" applyFont="1" applyFill="1" applyBorder="1" applyAlignment="1">
      <alignment horizontal="right"/>
    </xf>
    <xf numFmtId="0" fontId="10" fillId="3" borderId="7" xfId="0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 wrapText="1"/>
    </xf>
    <xf numFmtId="4" fontId="1" fillId="0" borderId="3" xfId="0" applyNumberFormat="1" applyFont="1" applyFill="1" applyBorder="1" applyAlignment="1">
      <alignment horizontal="center" wrapText="1"/>
    </xf>
    <xf numFmtId="0" fontId="10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 wrapText="1"/>
    </xf>
    <xf numFmtId="4" fontId="1" fillId="0" borderId="16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vertical="center" wrapText="1"/>
    </xf>
    <xf numFmtId="14" fontId="7" fillId="3" borderId="7" xfId="0" applyNumberFormat="1" applyFont="1" applyFill="1" applyBorder="1" applyAlignment="1">
      <alignment wrapText="1"/>
    </xf>
    <xf numFmtId="0" fontId="7" fillId="3" borderId="7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vertical="top" wrapText="1"/>
    </xf>
    <xf numFmtId="1" fontId="1" fillId="3" borderId="3" xfId="0" applyNumberFormat="1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left"/>
    </xf>
    <xf numFmtId="49" fontId="1" fillId="3" borderId="8" xfId="0" applyNumberFormat="1" applyFont="1" applyFill="1" applyBorder="1" applyAlignment="1"/>
    <xf numFmtId="1" fontId="1" fillId="3" borderId="7" xfId="0" applyNumberFormat="1" applyFont="1" applyFill="1" applyBorder="1" applyAlignment="1">
      <alignment horizontal="left"/>
    </xf>
    <xf numFmtId="4" fontId="2" fillId="3" borderId="3" xfId="0" applyNumberFormat="1" applyFont="1" applyFill="1" applyBorder="1" applyAlignment="1">
      <alignment horizontal="center"/>
    </xf>
    <xf numFmtId="49" fontId="12" fillId="3" borderId="3" xfId="0" applyNumberFormat="1" applyFont="1" applyFill="1" applyBorder="1" applyAlignment="1"/>
    <xf numFmtId="4" fontId="12" fillId="3" borderId="3" xfId="0" applyNumberFormat="1" applyFont="1" applyFill="1" applyBorder="1" applyAlignment="1"/>
    <xf numFmtId="49" fontId="7" fillId="3" borderId="3" xfId="0" applyNumberFormat="1" applyFont="1" applyFill="1" applyBorder="1" applyAlignment="1">
      <alignment horizontal="center" wrapText="1"/>
    </xf>
    <xf numFmtId="49" fontId="7" fillId="3" borderId="3" xfId="0" applyNumberFormat="1" applyFont="1" applyFill="1" applyBorder="1" applyAlignment="1">
      <alignment wrapText="1"/>
    </xf>
    <xf numFmtId="0" fontId="7" fillId="3" borderId="3" xfId="0" applyFont="1" applyFill="1" applyBorder="1" applyAlignment="1">
      <alignment horizontal="left" vertical="center" wrapText="1"/>
    </xf>
    <xf numFmtId="1" fontId="1" fillId="0" borderId="6" xfId="0" applyNumberFormat="1" applyFont="1" applyBorder="1" applyAlignment="1">
      <alignment horizontal="left"/>
    </xf>
    <xf numFmtId="1" fontId="1" fillId="0" borderId="3" xfId="0" applyNumberFormat="1" applyFont="1" applyBorder="1" applyAlignment="1">
      <alignment horizontal="left"/>
    </xf>
    <xf numFmtId="1" fontId="1" fillId="0" borderId="7" xfId="0" applyNumberFormat="1" applyFont="1" applyBorder="1" applyAlignment="1">
      <alignment horizontal="left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wrapText="1"/>
    </xf>
    <xf numFmtId="0" fontId="10" fillId="0" borderId="3" xfId="0" applyFont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4" fontId="10" fillId="0" borderId="3" xfId="0" applyNumberFormat="1" applyFont="1" applyBorder="1" applyAlignment="1">
      <alignment horizontal="center" wrapText="1"/>
    </xf>
    <xf numFmtId="0" fontId="4" fillId="2" borderId="8" xfId="0" applyNumberFormat="1" applyFont="1" applyFill="1" applyBorder="1" applyAlignment="1">
      <alignment horizontal="left"/>
    </xf>
    <xf numFmtId="0" fontId="4" fillId="2" borderId="11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  <xf numFmtId="14" fontId="11" fillId="2" borderId="8" xfId="0" applyNumberFormat="1" applyFont="1" applyFill="1" applyBorder="1" applyAlignment="1">
      <alignment horizontal="center" wrapText="1"/>
    </xf>
    <xf numFmtId="14" fontId="11" fillId="2" borderId="11" xfId="0" applyNumberFormat="1" applyFont="1" applyFill="1" applyBorder="1" applyAlignment="1">
      <alignment horizontal="center" wrapText="1"/>
    </xf>
    <xf numFmtId="14" fontId="11" fillId="2" borderId="12" xfId="0" applyNumberFormat="1" applyFont="1" applyFill="1" applyBorder="1" applyAlignment="1">
      <alignment horizontal="center" wrapText="1"/>
    </xf>
    <xf numFmtId="49" fontId="3" fillId="2" borderId="8" xfId="0" applyNumberFormat="1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 wrapText="1"/>
    </xf>
    <xf numFmtId="49" fontId="3" fillId="2" borderId="12" xfId="0" applyNumberFormat="1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M109"/>
  <sheetViews>
    <sheetView tabSelected="1" zoomScaleNormal="100" workbookViewId="0">
      <selection activeCell="E7" sqref="E7"/>
    </sheetView>
  </sheetViews>
  <sheetFormatPr defaultRowHeight="13.2"/>
  <cols>
    <col min="1" max="1" width="5.88671875" customWidth="1"/>
    <col min="2" max="2" width="20" customWidth="1"/>
    <col min="3" max="3" width="40.109375" customWidth="1"/>
    <col min="4" max="4" width="8.5546875" customWidth="1"/>
    <col min="5" max="6" width="12" customWidth="1"/>
    <col min="7" max="7" width="15.33203125" style="90" customWidth="1"/>
    <col min="8" max="8" width="15.6640625" style="90" customWidth="1"/>
    <col min="9" max="9" width="14.33203125" style="96" customWidth="1"/>
    <col min="10" max="10" width="14" style="90" customWidth="1"/>
    <col min="11" max="11" width="20.109375" customWidth="1"/>
  </cols>
  <sheetData>
    <row r="1" spans="1:13" ht="12.75" customHeight="1">
      <c r="A1" s="173" t="s">
        <v>247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ht="12.75" customHeight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3">
      <c r="B3" s="31"/>
      <c r="C3" s="31"/>
      <c r="D3" s="31"/>
      <c r="E3" s="31"/>
      <c r="F3" s="32"/>
      <c r="G3" s="68"/>
      <c r="H3" s="68"/>
      <c r="I3" s="91"/>
      <c r="J3" s="68"/>
      <c r="K3" s="31"/>
    </row>
    <row r="4" spans="1:13" ht="12.75" customHeight="1">
      <c r="A4" s="179" t="s">
        <v>216</v>
      </c>
      <c r="B4" s="174" t="s">
        <v>1</v>
      </c>
      <c r="C4" s="174" t="s">
        <v>238</v>
      </c>
      <c r="D4" s="174" t="s">
        <v>217</v>
      </c>
      <c r="E4" s="174" t="s">
        <v>161</v>
      </c>
      <c r="F4" s="175" t="s">
        <v>162</v>
      </c>
      <c r="G4" s="174" t="s">
        <v>163</v>
      </c>
      <c r="H4" s="174" t="s">
        <v>219</v>
      </c>
      <c r="I4" s="176" t="s">
        <v>218</v>
      </c>
      <c r="J4" s="174" t="s">
        <v>164</v>
      </c>
      <c r="K4" s="174" t="s">
        <v>237</v>
      </c>
    </row>
    <row r="5" spans="1:13" ht="35.25" customHeight="1">
      <c r="A5" s="179"/>
      <c r="B5" s="174"/>
      <c r="C5" s="174"/>
      <c r="D5" s="174"/>
      <c r="E5" s="174"/>
      <c r="F5" s="175"/>
      <c r="G5" s="174"/>
      <c r="H5" s="174"/>
      <c r="I5" s="176"/>
      <c r="J5" s="174"/>
      <c r="K5" s="174"/>
    </row>
    <row r="6" spans="1:13" ht="24" customHeight="1">
      <c r="A6" s="180" t="s">
        <v>165</v>
      </c>
      <c r="B6" s="181"/>
      <c r="C6" s="181"/>
      <c r="D6" s="181"/>
      <c r="E6" s="181"/>
      <c r="F6" s="181"/>
      <c r="G6" s="181"/>
      <c r="H6" s="181"/>
      <c r="I6" s="181"/>
      <c r="J6" s="181"/>
      <c r="K6" s="182"/>
    </row>
    <row r="7" spans="1:13" ht="37.5" customHeight="1">
      <c r="A7" s="13" t="s">
        <v>0</v>
      </c>
      <c r="B7" s="6" t="s">
        <v>95</v>
      </c>
      <c r="C7" s="6" t="s">
        <v>45</v>
      </c>
      <c r="D7" s="6" t="s">
        <v>32</v>
      </c>
      <c r="E7" s="34">
        <v>43662</v>
      </c>
      <c r="F7" s="34">
        <v>43707</v>
      </c>
      <c r="G7" s="70">
        <v>29100000</v>
      </c>
      <c r="H7" s="43">
        <v>24056000</v>
      </c>
      <c r="I7" s="15">
        <f>G7-H7</f>
        <v>5044000</v>
      </c>
      <c r="J7" s="69" t="s">
        <v>140</v>
      </c>
      <c r="K7" s="69" t="s">
        <v>166</v>
      </c>
    </row>
    <row r="8" spans="1:13" ht="40.5" customHeight="1">
      <c r="A8" s="13" t="s">
        <v>20</v>
      </c>
      <c r="B8" s="6" t="s">
        <v>94</v>
      </c>
      <c r="C8" s="6" t="s">
        <v>45</v>
      </c>
      <c r="D8" s="6" t="s">
        <v>24</v>
      </c>
      <c r="E8" s="34">
        <v>43662</v>
      </c>
      <c r="F8" s="34">
        <v>43703</v>
      </c>
      <c r="G8" s="43">
        <v>43650000</v>
      </c>
      <c r="H8" s="43">
        <v>39285000</v>
      </c>
      <c r="I8" s="15">
        <f t="shared" ref="I8" si="0">G8-H8</f>
        <v>4365000</v>
      </c>
      <c r="J8" s="69" t="s">
        <v>140</v>
      </c>
      <c r="K8" s="69" t="s">
        <v>166</v>
      </c>
    </row>
    <row r="9" spans="1:13" ht="42.75" customHeight="1">
      <c r="A9" s="13" t="s">
        <v>8</v>
      </c>
      <c r="B9" s="6"/>
      <c r="C9" s="6" t="s">
        <v>147</v>
      </c>
      <c r="D9" s="6"/>
      <c r="E9" s="34"/>
      <c r="F9" s="34"/>
      <c r="G9" s="43">
        <v>23995842.100000001</v>
      </c>
      <c r="H9" s="43">
        <v>0</v>
      </c>
      <c r="I9" s="15">
        <v>0</v>
      </c>
      <c r="J9" s="69" t="s">
        <v>239</v>
      </c>
      <c r="K9" s="69"/>
    </row>
    <row r="10" spans="1:13" ht="44.25" customHeight="1">
      <c r="A10" s="13" t="s">
        <v>4</v>
      </c>
      <c r="B10" s="6"/>
      <c r="C10" s="166" t="s">
        <v>236</v>
      </c>
      <c r="D10" s="6" t="s">
        <v>248</v>
      </c>
      <c r="E10" s="34"/>
      <c r="F10" s="34"/>
      <c r="G10" s="43">
        <v>800000</v>
      </c>
      <c r="H10" s="43">
        <v>0</v>
      </c>
      <c r="I10" s="15">
        <v>0</v>
      </c>
      <c r="J10" s="69" t="s">
        <v>239</v>
      </c>
      <c r="K10" s="69"/>
    </row>
    <row r="11" spans="1:13" ht="18" customHeight="1">
      <c r="A11" s="16"/>
      <c r="B11" s="121"/>
      <c r="C11" s="111" t="s">
        <v>21</v>
      </c>
      <c r="D11" s="9"/>
      <c r="E11" s="122"/>
      <c r="F11" s="123"/>
      <c r="G11" s="124">
        <f>SUM(G7:G10)</f>
        <v>97545842.099999994</v>
      </c>
      <c r="H11" s="125">
        <f>SUM(H7:H10)</f>
        <v>63341000</v>
      </c>
      <c r="I11" s="126">
        <f>SUM(I7:I10)</f>
        <v>9409000</v>
      </c>
      <c r="J11" s="127"/>
      <c r="K11" s="128"/>
    </row>
    <row r="12" spans="1:13" s="76" customFormat="1">
      <c r="B12" s="130"/>
      <c r="C12" s="131"/>
      <c r="D12" s="53"/>
      <c r="E12" s="61"/>
      <c r="F12" s="63"/>
      <c r="G12" s="132"/>
      <c r="H12" s="74"/>
      <c r="I12" s="133"/>
      <c r="J12" s="79"/>
      <c r="K12" s="57"/>
    </row>
    <row r="13" spans="1:13" ht="24" customHeight="1">
      <c r="A13" s="183" t="s">
        <v>167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5"/>
    </row>
    <row r="14" spans="1:13" s="76" customFormat="1" ht="48" customHeight="1">
      <c r="A14" s="13" t="s">
        <v>9</v>
      </c>
      <c r="B14" s="3" t="s">
        <v>67</v>
      </c>
      <c r="C14" s="129" t="s">
        <v>59</v>
      </c>
      <c r="D14" s="157">
        <v>5</v>
      </c>
      <c r="E14" s="62">
        <v>43612</v>
      </c>
      <c r="F14" s="62">
        <v>43663</v>
      </c>
      <c r="G14" s="71">
        <v>40647029.990000002</v>
      </c>
      <c r="H14" s="71">
        <v>39427619.090000004</v>
      </c>
      <c r="I14" s="94">
        <f>G14-H14</f>
        <v>1219410.8999999985</v>
      </c>
      <c r="J14" s="64" t="s">
        <v>140</v>
      </c>
      <c r="K14" s="55" t="s">
        <v>168</v>
      </c>
    </row>
    <row r="15" spans="1:13" s="76" customFormat="1" ht="42.75" customHeight="1">
      <c r="A15" s="26" t="s">
        <v>0</v>
      </c>
      <c r="B15" s="21" t="s">
        <v>68</v>
      </c>
      <c r="C15" s="48" t="s">
        <v>60</v>
      </c>
      <c r="D15" s="160">
        <v>3</v>
      </c>
      <c r="E15" s="34">
        <v>43612</v>
      </c>
      <c r="F15" s="34">
        <v>43663</v>
      </c>
      <c r="G15" s="43">
        <v>28317051.010000002</v>
      </c>
      <c r="H15" s="43">
        <v>27467539.449999999</v>
      </c>
      <c r="I15" s="94">
        <f t="shared" ref="I15:I28" si="1">G15-H15</f>
        <v>849511.56000000238</v>
      </c>
      <c r="J15" s="69" t="s">
        <v>140</v>
      </c>
      <c r="K15" s="33" t="s">
        <v>168</v>
      </c>
    </row>
    <row r="16" spans="1:13" s="76" customFormat="1" ht="39.6">
      <c r="A16" s="26" t="s">
        <v>20</v>
      </c>
      <c r="B16" s="21" t="s">
        <v>97</v>
      </c>
      <c r="C16" s="6" t="s">
        <v>87</v>
      </c>
      <c r="D16" s="160">
        <v>6</v>
      </c>
      <c r="E16" s="34">
        <v>43670</v>
      </c>
      <c r="F16" s="34">
        <v>43697</v>
      </c>
      <c r="G16" s="43">
        <v>14986924</v>
      </c>
      <c r="H16" s="43">
        <v>14911989.380000001</v>
      </c>
      <c r="I16" s="94">
        <f t="shared" si="1"/>
        <v>74934.61999999918</v>
      </c>
      <c r="J16" s="69" t="s">
        <v>140</v>
      </c>
      <c r="K16" s="33" t="s">
        <v>169</v>
      </c>
    </row>
    <row r="17" spans="1:11" s="76" customFormat="1" ht="39" customHeight="1">
      <c r="A17" s="26" t="s">
        <v>8</v>
      </c>
      <c r="B17" s="21" t="s">
        <v>100</v>
      </c>
      <c r="C17" s="6" t="s">
        <v>86</v>
      </c>
      <c r="D17" s="160">
        <v>5</v>
      </c>
      <c r="E17" s="34">
        <v>43670</v>
      </c>
      <c r="F17" s="34">
        <v>43697</v>
      </c>
      <c r="G17" s="43">
        <v>5290988.3499999996</v>
      </c>
      <c r="H17" s="43">
        <v>5290988.3499999996</v>
      </c>
      <c r="I17" s="94">
        <f t="shared" si="1"/>
        <v>0</v>
      </c>
      <c r="J17" s="69" t="s">
        <v>140</v>
      </c>
      <c r="K17" s="33" t="s">
        <v>169</v>
      </c>
    </row>
    <row r="18" spans="1:11" s="76" customFormat="1" ht="39" customHeight="1">
      <c r="A18" s="26" t="s">
        <v>4</v>
      </c>
      <c r="B18" s="21" t="s">
        <v>99</v>
      </c>
      <c r="C18" s="6" t="s">
        <v>88</v>
      </c>
      <c r="D18" s="160">
        <v>1</v>
      </c>
      <c r="E18" s="34">
        <v>43670</v>
      </c>
      <c r="F18" s="34">
        <v>43697</v>
      </c>
      <c r="G18" s="43">
        <v>5447662.6699999999</v>
      </c>
      <c r="H18" s="43">
        <v>5420424.3499999996</v>
      </c>
      <c r="I18" s="94">
        <f t="shared" si="1"/>
        <v>27238.320000000298</v>
      </c>
      <c r="J18" s="69" t="s">
        <v>140</v>
      </c>
      <c r="K18" s="33" t="s">
        <v>169</v>
      </c>
    </row>
    <row r="19" spans="1:11" s="76" customFormat="1" ht="42" customHeight="1">
      <c r="A19" s="13" t="s">
        <v>15</v>
      </c>
      <c r="B19" s="4" t="s">
        <v>98</v>
      </c>
      <c r="C19" s="6" t="s">
        <v>84</v>
      </c>
      <c r="D19" s="157">
        <v>1</v>
      </c>
      <c r="E19" s="34">
        <v>43670</v>
      </c>
      <c r="F19" s="34">
        <v>43697</v>
      </c>
      <c r="G19" s="43">
        <v>2465790</v>
      </c>
      <c r="H19" s="43">
        <v>2465790</v>
      </c>
      <c r="I19" s="94">
        <f t="shared" si="1"/>
        <v>0</v>
      </c>
      <c r="J19" s="69" t="s">
        <v>140</v>
      </c>
      <c r="K19" s="33" t="s">
        <v>169</v>
      </c>
    </row>
    <row r="20" spans="1:11" s="76" customFormat="1" ht="28.5" customHeight="1">
      <c r="A20" s="13" t="s">
        <v>11</v>
      </c>
      <c r="B20" s="4" t="s">
        <v>96</v>
      </c>
      <c r="C20" s="6" t="s">
        <v>85</v>
      </c>
      <c r="D20" s="157">
        <v>3</v>
      </c>
      <c r="E20" s="34">
        <v>43670</v>
      </c>
      <c r="F20" s="34">
        <v>43697</v>
      </c>
      <c r="G20" s="43">
        <v>1875108.67</v>
      </c>
      <c r="H20" s="43">
        <v>1875108.67</v>
      </c>
      <c r="I20" s="94">
        <f t="shared" si="1"/>
        <v>0</v>
      </c>
      <c r="J20" s="69" t="s">
        <v>209</v>
      </c>
      <c r="K20" s="33" t="s">
        <v>169</v>
      </c>
    </row>
    <row r="21" spans="1:11" s="76" customFormat="1" ht="28.5" customHeight="1">
      <c r="A21" s="13" t="s">
        <v>10</v>
      </c>
      <c r="B21" s="4" t="s">
        <v>107</v>
      </c>
      <c r="C21" s="6" t="s">
        <v>93</v>
      </c>
      <c r="D21" s="157">
        <v>7</v>
      </c>
      <c r="E21" s="34">
        <v>43671</v>
      </c>
      <c r="F21" s="34">
        <v>43697</v>
      </c>
      <c r="G21" s="43">
        <v>29976355.739999998</v>
      </c>
      <c r="H21" s="43">
        <v>29976355.739999998</v>
      </c>
      <c r="I21" s="94">
        <f t="shared" si="1"/>
        <v>0</v>
      </c>
      <c r="J21" s="69" t="s">
        <v>209</v>
      </c>
      <c r="K21" s="33" t="s">
        <v>169</v>
      </c>
    </row>
    <row r="22" spans="1:11" s="76" customFormat="1" ht="28.5" customHeight="1">
      <c r="A22" s="13"/>
      <c r="B22" s="4" t="s">
        <v>106</v>
      </c>
      <c r="C22" s="6" t="s">
        <v>101</v>
      </c>
      <c r="D22" s="157">
        <v>4</v>
      </c>
      <c r="E22" s="34">
        <v>43671</v>
      </c>
      <c r="F22" s="34">
        <v>43710</v>
      </c>
      <c r="G22" s="43">
        <v>6842676</v>
      </c>
      <c r="H22" s="43">
        <v>6740035.8600000003</v>
      </c>
      <c r="I22" s="94">
        <f t="shared" si="1"/>
        <v>102640.13999999966</v>
      </c>
      <c r="J22" s="69" t="s">
        <v>209</v>
      </c>
      <c r="K22" s="33" t="s">
        <v>169</v>
      </c>
    </row>
    <row r="23" spans="1:11" s="76" customFormat="1" ht="37.5" customHeight="1">
      <c r="A23" s="26"/>
      <c r="B23" s="21" t="s">
        <v>105</v>
      </c>
      <c r="C23" s="6" t="s">
        <v>102</v>
      </c>
      <c r="D23" s="160">
        <v>5</v>
      </c>
      <c r="E23" s="34">
        <v>43671</v>
      </c>
      <c r="F23" s="34">
        <v>43697</v>
      </c>
      <c r="G23" s="43">
        <v>3979233.33</v>
      </c>
      <c r="H23" s="43">
        <v>3919544.82</v>
      </c>
      <c r="I23" s="94">
        <f t="shared" si="1"/>
        <v>59688.510000000242</v>
      </c>
      <c r="J23" s="69" t="s">
        <v>140</v>
      </c>
      <c r="K23" s="33" t="s">
        <v>169</v>
      </c>
    </row>
    <row r="24" spans="1:11" s="76" customFormat="1" ht="77.25" customHeight="1">
      <c r="A24" s="13" t="s">
        <v>12</v>
      </c>
      <c r="B24" s="4" t="s">
        <v>118</v>
      </c>
      <c r="C24" s="156" t="s">
        <v>170</v>
      </c>
      <c r="D24" s="157">
        <v>1</v>
      </c>
      <c r="E24" s="34">
        <v>43704</v>
      </c>
      <c r="F24" s="34">
        <v>43737</v>
      </c>
      <c r="G24" s="43">
        <v>75492700.329999998</v>
      </c>
      <c r="H24" s="43">
        <v>72095528.739999995</v>
      </c>
      <c r="I24" s="94">
        <f t="shared" si="1"/>
        <v>3397171.5900000036</v>
      </c>
      <c r="J24" s="69" t="s">
        <v>140</v>
      </c>
      <c r="K24" s="33" t="s">
        <v>171</v>
      </c>
    </row>
    <row r="25" spans="1:11" s="76" customFormat="1" ht="51" customHeight="1">
      <c r="A25" s="13" t="s">
        <v>13</v>
      </c>
      <c r="B25" s="4" t="s">
        <v>137</v>
      </c>
      <c r="C25" s="156" t="s">
        <v>172</v>
      </c>
      <c r="D25" s="157">
        <v>4</v>
      </c>
      <c r="E25" s="34">
        <v>43696</v>
      </c>
      <c r="F25" s="34">
        <v>43723</v>
      </c>
      <c r="G25" s="43">
        <v>41091260</v>
      </c>
      <c r="H25" s="43">
        <v>41091260</v>
      </c>
      <c r="I25" s="94">
        <f t="shared" si="1"/>
        <v>0</v>
      </c>
      <c r="J25" s="69" t="s">
        <v>140</v>
      </c>
      <c r="K25" s="33" t="s">
        <v>173</v>
      </c>
    </row>
    <row r="26" spans="1:11" s="76" customFormat="1" ht="38.25" customHeight="1">
      <c r="A26" s="13" t="s">
        <v>3</v>
      </c>
      <c r="B26" s="4" t="s">
        <v>138</v>
      </c>
      <c r="C26" s="156" t="s">
        <v>174</v>
      </c>
      <c r="D26" s="157">
        <v>2</v>
      </c>
      <c r="E26" s="34">
        <v>43696</v>
      </c>
      <c r="F26" s="34">
        <v>43724</v>
      </c>
      <c r="G26" s="43">
        <v>35287203</v>
      </c>
      <c r="H26" s="43">
        <v>35287203</v>
      </c>
      <c r="I26" s="94">
        <f t="shared" si="1"/>
        <v>0</v>
      </c>
      <c r="J26" s="69" t="s">
        <v>140</v>
      </c>
      <c r="K26" s="33" t="s">
        <v>173</v>
      </c>
    </row>
    <row r="27" spans="1:11" s="76" customFormat="1" ht="39.75" customHeight="1">
      <c r="A27" s="13" t="s">
        <v>14</v>
      </c>
      <c r="B27" s="4" t="s">
        <v>113</v>
      </c>
      <c r="C27" s="156" t="s">
        <v>175</v>
      </c>
      <c r="D27" s="157">
        <v>4</v>
      </c>
      <c r="E27" s="34">
        <v>43706</v>
      </c>
      <c r="F27" s="34">
        <v>43732</v>
      </c>
      <c r="G27" s="43">
        <v>49334035.5</v>
      </c>
      <c r="H27" s="43">
        <v>47114003.880000003</v>
      </c>
      <c r="I27" s="94">
        <f t="shared" si="1"/>
        <v>2220031.6199999973</v>
      </c>
      <c r="J27" s="69" t="s">
        <v>140</v>
      </c>
      <c r="K27" s="33" t="s">
        <v>173</v>
      </c>
    </row>
    <row r="28" spans="1:11" s="76" customFormat="1" ht="53.25" customHeight="1">
      <c r="A28" s="13" t="s">
        <v>5</v>
      </c>
      <c r="B28" s="4" t="s">
        <v>149</v>
      </c>
      <c r="C28" s="156" t="s">
        <v>143</v>
      </c>
      <c r="D28" s="157">
        <v>3</v>
      </c>
      <c r="E28" s="34">
        <v>43726</v>
      </c>
      <c r="F28" s="34">
        <v>43759</v>
      </c>
      <c r="G28" s="43">
        <v>8257068</v>
      </c>
      <c r="H28" s="43">
        <v>8050641.2999999998</v>
      </c>
      <c r="I28" s="94">
        <f t="shared" si="1"/>
        <v>206426.70000000019</v>
      </c>
      <c r="J28" s="69" t="s">
        <v>140</v>
      </c>
      <c r="K28" s="33" t="s">
        <v>173</v>
      </c>
    </row>
    <row r="29" spans="1:11" s="76" customFormat="1" ht="41.25" customHeight="1">
      <c r="A29" s="13" t="s">
        <v>18</v>
      </c>
      <c r="B29" s="6" t="s">
        <v>212</v>
      </c>
      <c r="C29" s="156" t="s">
        <v>144</v>
      </c>
      <c r="D29" s="157">
        <v>5</v>
      </c>
      <c r="E29" s="34">
        <v>43726</v>
      </c>
      <c r="F29" s="69"/>
      <c r="G29" s="43">
        <v>8034000</v>
      </c>
      <c r="H29" s="43">
        <v>8034000</v>
      </c>
      <c r="I29" s="94">
        <v>0</v>
      </c>
      <c r="J29" s="50" t="s">
        <v>211</v>
      </c>
      <c r="K29" s="33" t="s">
        <v>241</v>
      </c>
    </row>
    <row r="30" spans="1:11" s="76" customFormat="1" ht="52.5" customHeight="1">
      <c r="A30" s="13" t="s">
        <v>29</v>
      </c>
      <c r="B30" s="4" t="s">
        <v>148</v>
      </c>
      <c r="C30" s="156" t="s">
        <v>145</v>
      </c>
      <c r="D30" s="157">
        <v>3</v>
      </c>
      <c r="E30" s="34">
        <v>43726</v>
      </c>
      <c r="F30" s="34">
        <v>43753</v>
      </c>
      <c r="G30" s="43">
        <v>16377000</v>
      </c>
      <c r="H30" s="5">
        <v>16295115</v>
      </c>
      <c r="I30" s="94">
        <f>G30-H30</f>
        <v>81885</v>
      </c>
      <c r="J30" s="69" t="s">
        <v>140</v>
      </c>
      <c r="K30" s="33" t="s">
        <v>171</v>
      </c>
    </row>
    <row r="31" spans="1:11" s="76" customFormat="1" ht="42.75" customHeight="1">
      <c r="A31" s="13" t="s">
        <v>19</v>
      </c>
      <c r="B31" s="6" t="s">
        <v>213</v>
      </c>
      <c r="C31" s="156" t="s">
        <v>146</v>
      </c>
      <c r="D31" s="157">
        <v>2</v>
      </c>
      <c r="E31" s="34">
        <v>43726</v>
      </c>
      <c r="F31" s="34">
        <v>43770</v>
      </c>
      <c r="G31" s="43">
        <v>1142930</v>
      </c>
      <c r="H31" s="43">
        <v>1142930</v>
      </c>
      <c r="I31" s="94">
        <v>0</v>
      </c>
      <c r="J31" s="69" t="s">
        <v>140</v>
      </c>
      <c r="K31" s="33" t="s">
        <v>240</v>
      </c>
    </row>
    <row r="32" spans="1:11" s="76" customFormat="1" ht="50.25" customHeight="1">
      <c r="A32" s="13" t="s">
        <v>23</v>
      </c>
      <c r="B32" s="7" t="s">
        <v>201</v>
      </c>
      <c r="C32" s="17" t="s">
        <v>157</v>
      </c>
      <c r="D32" s="158">
        <v>3</v>
      </c>
      <c r="E32" s="34">
        <v>43734</v>
      </c>
      <c r="F32" s="34">
        <v>43766</v>
      </c>
      <c r="G32" s="43">
        <v>250842</v>
      </c>
      <c r="H32" s="5">
        <v>240808.32000000001</v>
      </c>
      <c r="I32" s="94">
        <f t="shared" ref="I32:I33" si="2">G32-H32</f>
        <v>10033.679999999993</v>
      </c>
      <c r="J32" s="69" t="s">
        <v>140</v>
      </c>
      <c r="K32" s="33" t="s">
        <v>173</v>
      </c>
    </row>
    <row r="33" spans="1:11" s="76" customFormat="1" ht="37.5" customHeight="1">
      <c r="A33" s="13" t="s">
        <v>22</v>
      </c>
      <c r="B33" s="7" t="s">
        <v>200</v>
      </c>
      <c r="C33" s="6" t="s">
        <v>150</v>
      </c>
      <c r="D33" s="157">
        <v>1</v>
      </c>
      <c r="E33" s="34">
        <v>43734</v>
      </c>
      <c r="F33" s="34">
        <v>43763</v>
      </c>
      <c r="G33" s="43">
        <v>650000</v>
      </c>
      <c r="H33" s="5">
        <v>640250</v>
      </c>
      <c r="I33" s="94">
        <f t="shared" si="2"/>
        <v>9750</v>
      </c>
      <c r="J33" s="69" t="s">
        <v>140</v>
      </c>
      <c r="K33" s="33" t="s">
        <v>173</v>
      </c>
    </row>
    <row r="34" spans="1:11" s="76" customFormat="1" ht="36.75" customHeight="1">
      <c r="A34" s="13"/>
      <c r="B34" s="7" t="s">
        <v>204</v>
      </c>
      <c r="C34" s="6" t="s">
        <v>158</v>
      </c>
      <c r="D34" s="157">
        <v>1</v>
      </c>
      <c r="E34" s="34">
        <v>43738</v>
      </c>
      <c r="F34" s="34">
        <v>43766</v>
      </c>
      <c r="G34" s="43">
        <v>1416333.33</v>
      </c>
      <c r="H34" s="15">
        <v>1416333.33</v>
      </c>
      <c r="I34" s="94">
        <v>0</v>
      </c>
      <c r="J34" s="69" t="s">
        <v>140</v>
      </c>
      <c r="K34" s="33" t="s">
        <v>223</v>
      </c>
    </row>
    <row r="35" spans="1:11" s="76" customFormat="1" ht="39.75" customHeight="1">
      <c r="A35" s="12"/>
      <c r="B35" s="159" t="s">
        <v>210</v>
      </c>
      <c r="C35" s="6" t="s">
        <v>159</v>
      </c>
      <c r="D35" s="157">
        <v>1</v>
      </c>
      <c r="E35" s="34">
        <v>43740</v>
      </c>
      <c r="F35" s="34">
        <v>43766</v>
      </c>
      <c r="G35" s="43">
        <v>3855736.67</v>
      </c>
      <c r="H35" s="15">
        <v>3855736.67</v>
      </c>
      <c r="I35" s="94">
        <v>0</v>
      </c>
      <c r="J35" s="69" t="s">
        <v>140</v>
      </c>
      <c r="K35" s="33" t="s">
        <v>223</v>
      </c>
    </row>
    <row r="36" spans="1:11" s="76" customFormat="1" ht="48.75" customHeight="1">
      <c r="A36" s="12"/>
      <c r="B36" s="14" t="s">
        <v>203</v>
      </c>
      <c r="C36" s="14" t="s">
        <v>205</v>
      </c>
      <c r="D36" s="160">
        <v>1</v>
      </c>
      <c r="E36" s="34">
        <v>43738</v>
      </c>
      <c r="F36" s="34">
        <v>43766</v>
      </c>
      <c r="G36" s="51">
        <v>518026.67</v>
      </c>
      <c r="H36" s="51">
        <v>518026.67</v>
      </c>
      <c r="I36" s="94">
        <v>0</v>
      </c>
      <c r="J36" s="69" t="s">
        <v>140</v>
      </c>
      <c r="K36" s="33" t="s">
        <v>223</v>
      </c>
    </row>
    <row r="37" spans="1:11" s="76" customFormat="1" ht="23.25" customHeight="1">
      <c r="A37" s="12"/>
      <c r="B37" s="69" t="s">
        <v>221</v>
      </c>
      <c r="C37" s="6" t="s">
        <v>160</v>
      </c>
      <c r="D37" s="157">
        <v>3</v>
      </c>
      <c r="E37" s="34">
        <v>43731</v>
      </c>
      <c r="F37" s="34">
        <v>43738</v>
      </c>
      <c r="G37" s="43">
        <v>19959</v>
      </c>
      <c r="H37" s="43">
        <v>19959</v>
      </c>
      <c r="I37" s="94">
        <v>0</v>
      </c>
      <c r="J37" s="69" t="s">
        <v>140</v>
      </c>
      <c r="K37" s="33" t="s">
        <v>225</v>
      </c>
    </row>
    <row r="38" spans="1:11" s="76" customFormat="1" ht="22.5" customHeight="1">
      <c r="A38" s="12"/>
      <c r="B38" s="69" t="s">
        <v>220</v>
      </c>
      <c r="C38" s="6" t="s">
        <v>160</v>
      </c>
      <c r="D38" s="157">
        <v>2</v>
      </c>
      <c r="E38" s="34">
        <v>43739</v>
      </c>
      <c r="F38" s="34">
        <v>43745</v>
      </c>
      <c r="G38" s="43">
        <v>34213</v>
      </c>
      <c r="H38" s="43">
        <v>34213</v>
      </c>
      <c r="I38" s="94">
        <v>0</v>
      </c>
      <c r="J38" s="69" t="s">
        <v>140</v>
      </c>
      <c r="K38" s="33" t="s">
        <v>224</v>
      </c>
    </row>
    <row r="39" spans="1:11" ht="20.25" customHeight="1">
      <c r="A39" s="120"/>
      <c r="B39" s="134"/>
      <c r="C39" s="135" t="s">
        <v>21</v>
      </c>
      <c r="D39" s="136"/>
      <c r="E39" s="137"/>
      <c r="F39" s="127"/>
      <c r="G39" s="124">
        <f>SUM(G14:G38)</f>
        <v>381590127.26000005</v>
      </c>
      <c r="H39" s="124">
        <f>SUM(H14:H38)</f>
        <v>373331404.62</v>
      </c>
      <c r="I39" s="138">
        <f>SUM(I14:I38)</f>
        <v>8258722.6400000015</v>
      </c>
      <c r="J39" s="127"/>
      <c r="K39" s="128"/>
    </row>
    <row r="40" spans="1:11" s="76" customFormat="1">
      <c r="B40" s="56"/>
      <c r="C40" s="139"/>
      <c r="D40" s="140"/>
      <c r="E40" s="78"/>
      <c r="F40" s="79"/>
      <c r="G40" s="141"/>
      <c r="H40" s="141"/>
      <c r="I40" s="142"/>
      <c r="J40" s="143"/>
      <c r="K40" s="57"/>
    </row>
    <row r="41" spans="1:11" ht="12.75" customHeight="1">
      <c r="A41" s="186" t="s">
        <v>199</v>
      </c>
      <c r="B41" s="187"/>
      <c r="C41" s="187"/>
      <c r="D41" s="187"/>
      <c r="E41" s="187"/>
      <c r="F41" s="187"/>
      <c r="G41" s="187"/>
      <c r="H41" s="187"/>
      <c r="I41" s="187"/>
      <c r="J41" s="187"/>
      <c r="K41" s="188"/>
    </row>
    <row r="42" spans="1:11" ht="52.8">
      <c r="A42" s="29" t="s">
        <v>9</v>
      </c>
      <c r="B42" s="28" t="s">
        <v>44</v>
      </c>
      <c r="C42" s="39" t="s">
        <v>34</v>
      </c>
      <c r="D42" s="167">
        <v>80</v>
      </c>
      <c r="E42" s="40">
        <v>43585</v>
      </c>
      <c r="F42" s="40">
        <v>43670</v>
      </c>
      <c r="G42" s="71">
        <v>21442986.399999999</v>
      </c>
      <c r="H42" s="83">
        <v>21121341.600000001</v>
      </c>
      <c r="I42" s="92">
        <f>G42-H42</f>
        <v>321644.79999999702</v>
      </c>
      <c r="J42" s="64" t="s">
        <v>140</v>
      </c>
      <c r="K42" s="41" t="s">
        <v>177</v>
      </c>
    </row>
    <row r="43" spans="1:11" ht="52.8">
      <c r="A43" s="18" t="s">
        <v>0</v>
      </c>
      <c r="B43" s="11" t="s">
        <v>52</v>
      </c>
      <c r="C43" s="42" t="s">
        <v>35</v>
      </c>
      <c r="D43" s="168">
        <v>10</v>
      </c>
      <c r="E43" s="34">
        <v>43591</v>
      </c>
      <c r="F43" s="34">
        <v>43629</v>
      </c>
      <c r="G43" s="43">
        <v>315970</v>
      </c>
      <c r="H43" s="43">
        <v>312810.3</v>
      </c>
      <c r="I43" s="92">
        <f t="shared" ref="I43:I64" si="3">G43-H43</f>
        <v>3159.7000000000116</v>
      </c>
      <c r="J43" s="69" t="s">
        <v>178</v>
      </c>
      <c r="K43" s="44" t="s">
        <v>177</v>
      </c>
    </row>
    <row r="44" spans="1:11" ht="52.8">
      <c r="A44" s="18" t="s">
        <v>20</v>
      </c>
      <c r="B44" s="11" t="s">
        <v>46</v>
      </c>
      <c r="C44" s="42" t="s">
        <v>36</v>
      </c>
      <c r="D44" s="168">
        <v>6</v>
      </c>
      <c r="E44" s="34">
        <v>43591</v>
      </c>
      <c r="F44" s="34">
        <v>43629</v>
      </c>
      <c r="G44" s="43">
        <v>2862055.34</v>
      </c>
      <c r="H44" s="43">
        <v>2833434.78</v>
      </c>
      <c r="I44" s="92">
        <f t="shared" si="3"/>
        <v>28620.560000000056</v>
      </c>
      <c r="J44" s="69" t="s">
        <v>140</v>
      </c>
      <c r="K44" s="44" t="s">
        <v>177</v>
      </c>
    </row>
    <row r="45" spans="1:11" ht="39.6">
      <c r="A45" s="13" t="s">
        <v>8</v>
      </c>
      <c r="B45" s="4" t="s">
        <v>76</v>
      </c>
      <c r="C45" s="42" t="s">
        <v>37</v>
      </c>
      <c r="D45" s="157">
        <v>6</v>
      </c>
      <c r="E45" s="34">
        <v>43616</v>
      </c>
      <c r="F45" s="34">
        <v>43655</v>
      </c>
      <c r="G45" s="43">
        <v>15438360.68</v>
      </c>
      <c r="H45" s="43">
        <v>15438360.68</v>
      </c>
      <c r="I45" s="92">
        <f t="shared" si="3"/>
        <v>0</v>
      </c>
      <c r="J45" s="69" t="s">
        <v>140</v>
      </c>
      <c r="K45" s="44" t="s">
        <v>179</v>
      </c>
    </row>
    <row r="46" spans="1:11" ht="39.6">
      <c r="A46" s="18" t="s">
        <v>4</v>
      </c>
      <c r="B46" s="11" t="s">
        <v>50</v>
      </c>
      <c r="C46" s="42" t="s">
        <v>180</v>
      </c>
      <c r="D46" s="168">
        <v>2</v>
      </c>
      <c r="E46" s="34">
        <v>43591</v>
      </c>
      <c r="F46" s="34">
        <v>43633</v>
      </c>
      <c r="G46" s="43">
        <v>7055332.6600000001</v>
      </c>
      <c r="H46" s="43">
        <v>6914225.9800000004</v>
      </c>
      <c r="I46" s="92">
        <f t="shared" si="3"/>
        <v>141106.6799999997</v>
      </c>
      <c r="J46" s="69" t="s">
        <v>178</v>
      </c>
      <c r="K46" s="44" t="s">
        <v>177</v>
      </c>
    </row>
    <row r="47" spans="1:11" ht="52.8">
      <c r="A47" s="18" t="s">
        <v>15</v>
      </c>
      <c r="B47" s="11" t="s">
        <v>47</v>
      </c>
      <c r="C47" s="42" t="s">
        <v>38</v>
      </c>
      <c r="D47" s="168">
        <v>10</v>
      </c>
      <c r="E47" s="34">
        <v>43591</v>
      </c>
      <c r="F47" s="34">
        <v>43633</v>
      </c>
      <c r="G47" s="43">
        <v>3676285.36</v>
      </c>
      <c r="H47" s="43">
        <v>3639522.5</v>
      </c>
      <c r="I47" s="92">
        <f t="shared" si="3"/>
        <v>36762.85999999987</v>
      </c>
      <c r="J47" s="69" t="s">
        <v>140</v>
      </c>
      <c r="K47" s="44" t="s">
        <v>177</v>
      </c>
    </row>
    <row r="48" spans="1:11" ht="52.8">
      <c r="A48" s="13" t="s">
        <v>11</v>
      </c>
      <c r="B48" s="4" t="s">
        <v>74</v>
      </c>
      <c r="C48" s="42" t="s">
        <v>39</v>
      </c>
      <c r="D48" s="157">
        <v>4</v>
      </c>
      <c r="E48" s="34">
        <v>43616</v>
      </c>
      <c r="F48" s="34">
        <v>43661</v>
      </c>
      <c r="G48" s="43">
        <v>1370778.66</v>
      </c>
      <c r="H48" s="43">
        <v>1370778.66</v>
      </c>
      <c r="I48" s="92">
        <f t="shared" si="3"/>
        <v>0</v>
      </c>
      <c r="J48" s="69" t="s">
        <v>178</v>
      </c>
      <c r="K48" s="44" t="s">
        <v>181</v>
      </c>
    </row>
    <row r="49" spans="1:11" ht="39.6">
      <c r="A49" s="18" t="s">
        <v>10</v>
      </c>
      <c r="B49" s="11" t="s">
        <v>49</v>
      </c>
      <c r="C49" s="42" t="s">
        <v>40</v>
      </c>
      <c r="D49" s="168">
        <v>4</v>
      </c>
      <c r="E49" s="34">
        <v>43591</v>
      </c>
      <c r="F49" s="34">
        <v>43629</v>
      </c>
      <c r="G49" s="43">
        <v>2300512</v>
      </c>
      <c r="H49" s="43">
        <v>2277506.88</v>
      </c>
      <c r="I49" s="92">
        <f t="shared" si="3"/>
        <v>23005.120000000112</v>
      </c>
      <c r="J49" s="69" t="s">
        <v>178</v>
      </c>
      <c r="K49" s="44" t="s">
        <v>181</v>
      </c>
    </row>
    <row r="50" spans="1:11" ht="52.8">
      <c r="A50" s="18" t="s">
        <v>16</v>
      </c>
      <c r="B50" s="11" t="s">
        <v>48</v>
      </c>
      <c r="C50" s="42" t="s">
        <v>41</v>
      </c>
      <c r="D50" s="168">
        <v>4</v>
      </c>
      <c r="E50" s="34">
        <v>43591</v>
      </c>
      <c r="F50" s="34">
        <v>43633</v>
      </c>
      <c r="G50" s="43">
        <v>29445548.66</v>
      </c>
      <c r="H50" s="43">
        <v>29151093.16</v>
      </c>
      <c r="I50" s="92">
        <f t="shared" si="3"/>
        <v>294455.5</v>
      </c>
      <c r="J50" s="69" t="s">
        <v>140</v>
      </c>
      <c r="K50" s="44" t="s">
        <v>182</v>
      </c>
    </row>
    <row r="51" spans="1:11" ht="52.8">
      <c r="A51" s="18" t="s">
        <v>2</v>
      </c>
      <c r="B51" s="8" t="s">
        <v>51</v>
      </c>
      <c r="C51" s="42" t="s">
        <v>42</v>
      </c>
      <c r="D51" s="168">
        <v>4</v>
      </c>
      <c r="E51" s="34">
        <v>43591</v>
      </c>
      <c r="F51" s="34">
        <v>43633</v>
      </c>
      <c r="G51" s="43">
        <v>4082280</v>
      </c>
      <c r="H51" s="43">
        <v>4000634.4</v>
      </c>
      <c r="I51" s="92">
        <f t="shared" si="3"/>
        <v>81645.600000000093</v>
      </c>
      <c r="J51" s="69" t="s">
        <v>140</v>
      </c>
      <c r="K51" s="44" t="s">
        <v>177</v>
      </c>
    </row>
    <row r="52" spans="1:11" ht="39.6">
      <c r="A52" s="18" t="s">
        <v>13</v>
      </c>
      <c r="B52" s="8" t="s">
        <v>57</v>
      </c>
      <c r="C52" s="45" t="s">
        <v>53</v>
      </c>
      <c r="D52" s="168">
        <v>20</v>
      </c>
      <c r="E52" s="36">
        <v>43601</v>
      </c>
      <c r="F52" s="36">
        <v>43642</v>
      </c>
      <c r="G52" s="51">
        <v>36922000</v>
      </c>
      <c r="H52" s="51">
        <v>36368170</v>
      </c>
      <c r="I52" s="92">
        <f t="shared" si="3"/>
        <v>553830</v>
      </c>
      <c r="J52" s="69" t="s">
        <v>178</v>
      </c>
      <c r="K52" s="46" t="s">
        <v>183</v>
      </c>
    </row>
    <row r="53" spans="1:11" ht="52.8">
      <c r="A53" s="18" t="s">
        <v>3</v>
      </c>
      <c r="B53" s="8" t="s">
        <v>55</v>
      </c>
      <c r="C53" s="42" t="s">
        <v>54</v>
      </c>
      <c r="D53" s="168">
        <v>20</v>
      </c>
      <c r="E53" s="34">
        <v>43601</v>
      </c>
      <c r="F53" s="34">
        <v>43642</v>
      </c>
      <c r="G53" s="43">
        <v>36922000</v>
      </c>
      <c r="H53" s="43">
        <v>36368170</v>
      </c>
      <c r="I53" s="92">
        <f t="shared" si="3"/>
        <v>553830</v>
      </c>
      <c r="J53" s="69" t="s">
        <v>178</v>
      </c>
      <c r="K53" s="33" t="s">
        <v>183</v>
      </c>
    </row>
    <row r="54" spans="1:11" ht="66">
      <c r="A54" s="18" t="s">
        <v>14</v>
      </c>
      <c r="B54" s="8" t="s">
        <v>112</v>
      </c>
      <c r="C54" s="42" t="s">
        <v>184</v>
      </c>
      <c r="D54" s="168">
        <v>10</v>
      </c>
      <c r="E54" s="34">
        <v>43692</v>
      </c>
      <c r="F54" s="34">
        <v>43720</v>
      </c>
      <c r="G54" s="43">
        <v>3676285.36</v>
      </c>
      <c r="H54" s="70">
        <v>3621141.07</v>
      </c>
      <c r="I54" s="92">
        <f t="shared" si="3"/>
        <v>55144.290000000037</v>
      </c>
      <c r="J54" s="67" t="s">
        <v>140</v>
      </c>
      <c r="K54" s="33" t="s">
        <v>173</v>
      </c>
    </row>
    <row r="55" spans="1:11" ht="66">
      <c r="A55" s="18" t="s">
        <v>29</v>
      </c>
      <c r="B55" s="8" t="s">
        <v>135</v>
      </c>
      <c r="C55" s="42" t="s">
        <v>185</v>
      </c>
      <c r="D55" s="168">
        <v>10</v>
      </c>
      <c r="E55" s="34">
        <v>43700</v>
      </c>
      <c r="F55" s="34">
        <v>43728</v>
      </c>
      <c r="G55" s="43">
        <v>315970</v>
      </c>
      <c r="H55" s="70">
        <v>311230.45</v>
      </c>
      <c r="I55" s="92">
        <f t="shared" si="3"/>
        <v>4739.5499999999884</v>
      </c>
      <c r="J55" s="67" t="s">
        <v>140</v>
      </c>
      <c r="K55" s="33" t="s">
        <v>173</v>
      </c>
    </row>
    <row r="56" spans="1:11" ht="66">
      <c r="A56" s="18" t="s">
        <v>5</v>
      </c>
      <c r="B56" s="8" t="s">
        <v>136</v>
      </c>
      <c r="C56" s="42" t="s">
        <v>186</v>
      </c>
      <c r="D56" s="168">
        <v>8</v>
      </c>
      <c r="E56" s="34">
        <v>43700</v>
      </c>
      <c r="F56" s="34">
        <v>43723</v>
      </c>
      <c r="G56" s="43">
        <v>2862055.34</v>
      </c>
      <c r="H56" s="43">
        <v>2862055.34</v>
      </c>
      <c r="I56" s="92">
        <f t="shared" si="3"/>
        <v>0</v>
      </c>
      <c r="J56" s="69" t="s">
        <v>140</v>
      </c>
      <c r="K56" s="33" t="s">
        <v>173</v>
      </c>
    </row>
    <row r="57" spans="1:11" ht="52.8">
      <c r="A57" s="18" t="s">
        <v>18</v>
      </c>
      <c r="B57" s="8" t="s">
        <v>133</v>
      </c>
      <c r="C57" s="42" t="s">
        <v>187</v>
      </c>
      <c r="D57" s="168">
        <v>2</v>
      </c>
      <c r="E57" s="34">
        <v>43700</v>
      </c>
      <c r="F57" s="34">
        <v>43723</v>
      </c>
      <c r="G57" s="43">
        <v>7055332.6600000001</v>
      </c>
      <c r="H57" s="43">
        <v>7055332.6600000001</v>
      </c>
      <c r="I57" s="92">
        <f t="shared" si="3"/>
        <v>0</v>
      </c>
      <c r="J57" s="69" t="s">
        <v>140</v>
      </c>
      <c r="K57" s="33" t="s">
        <v>173</v>
      </c>
    </row>
    <row r="58" spans="1:11" ht="79.2">
      <c r="A58" s="18" t="s">
        <v>19</v>
      </c>
      <c r="B58" s="8" t="s">
        <v>111</v>
      </c>
      <c r="C58" s="42" t="s">
        <v>188</v>
      </c>
      <c r="D58" s="168">
        <v>4</v>
      </c>
      <c r="E58" s="34">
        <v>43692</v>
      </c>
      <c r="F58" s="34">
        <v>43718</v>
      </c>
      <c r="G58" s="43">
        <v>2300512</v>
      </c>
      <c r="H58" s="43">
        <v>2300512</v>
      </c>
      <c r="I58" s="92">
        <f t="shared" si="3"/>
        <v>0</v>
      </c>
      <c r="J58" s="69" t="s">
        <v>140</v>
      </c>
      <c r="K58" s="33" t="s">
        <v>173</v>
      </c>
    </row>
    <row r="59" spans="1:11" ht="92.4">
      <c r="A59" s="18" t="s">
        <v>23</v>
      </c>
      <c r="B59" s="8" t="s">
        <v>132</v>
      </c>
      <c r="C59" s="42" t="s">
        <v>189</v>
      </c>
      <c r="D59" s="168">
        <v>4</v>
      </c>
      <c r="E59" s="34">
        <v>43700</v>
      </c>
      <c r="F59" s="34">
        <v>43731</v>
      </c>
      <c r="G59" s="43">
        <v>29445548.66</v>
      </c>
      <c r="H59" s="70">
        <v>29003865.41</v>
      </c>
      <c r="I59" s="92">
        <f t="shared" si="3"/>
        <v>441683.25</v>
      </c>
      <c r="J59" s="52" t="s">
        <v>110</v>
      </c>
      <c r="K59" s="33" t="s">
        <v>173</v>
      </c>
    </row>
    <row r="60" spans="1:11" ht="66">
      <c r="A60" s="18" t="s">
        <v>22</v>
      </c>
      <c r="B60" s="8" t="s">
        <v>131</v>
      </c>
      <c r="C60" s="42" t="s">
        <v>190</v>
      </c>
      <c r="D60" s="168">
        <v>4</v>
      </c>
      <c r="E60" s="34">
        <v>43700</v>
      </c>
      <c r="F60" s="34">
        <v>43731</v>
      </c>
      <c r="G60" s="43">
        <v>4082280</v>
      </c>
      <c r="H60" s="70">
        <v>4021045.8</v>
      </c>
      <c r="I60" s="92">
        <f t="shared" si="3"/>
        <v>61234.200000000186</v>
      </c>
      <c r="J60" s="52" t="s">
        <v>110</v>
      </c>
      <c r="K60" s="33" t="s">
        <v>173</v>
      </c>
    </row>
    <row r="61" spans="1:11" ht="66">
      <c r="A61" s="18" t="s">
        <v>27</v>
      </c>
      <c r="B61" s="8" t="s">
        <v>129</v>
      </c>
      <c r="C61" s="42" t="s">
        <v>191</v>
      </c>
      <c r="D61" s="168">
        <v>6</v>
      </c>
      <c r="E61" s="34">
        <v>43701</v>
      </c>
      <c r="F61" s="34">
        <v>43723</v>
      </c>
      <c r="G61" s="43">
        <v>15438360.68</v>
      </c>
      <c r="H61" s="43">
        <v>15438360.68</v>
      </c>
      <c r="I61" s="92">
        <f t="shared" si="3"/>
        <v>0</v>
      </c>
      <c r="J61" s="52" t="s">
        <v>110</v>
      </c>
      <c r="K61" s="33" t="s">
        <v>173</v>
      </c>
    </row>
    <row r="62" spans="1:11" ht="66">
      <c r="A62" s="18" t="s">
        <v>12</v>
      </c>
      <c r="B62" s="19" t="s">
        <v>134</v>
      </c>
      <c r="C62" s="58" t="s">
        <v>192</v>
      </c>
      <c r="D62" s="169">
        <v>80</v>
      </c>
      <c r="E62" s="60">
        <v>43701</v>
      </c>
      <c r="F62" s="60">
        <v>43728</v>
      </c>
      <c r="G62" s="51">
        <v>21442986.399999999</v>
      </c>
      <c r="H62" s="51">
        <v>17046400</v>
      </c>
      <c r="I62" s="148">
        <f t="shared" si="3"/>
        <v>4396586.3999999985</v>
      </c>
      <c r="J62" s="144" t="s">
        <v>110</v>
      </c>
      <c r="K62" s="54" t="s">
        <v>173</v>
      </c>
    </row>
    <row r="63" spans="1:11" ht="66">
      <c r="A63" s="18" t="s">
        <v>26</v>
      </c>
      <c r="B63" s="8" t="s">
        <v>130</v>
      </c>
      <c r="C63" s="42" t="s">
        <v>193</v>
      </c>
      <c r="D63" s="168">
        <v>4</v>
      </c>
      <c r="E63" s="34">
        <v>43701</v>
      </c>
      <c r="F63" s="34">
        <v>43723</v>
      </c>
      <c r="G63" s="43">
        <v>1370778.66</v>
      </c>
      <c r="H63" s="43">
        <v>1370778.66</v>
      </c>
      <c r="I63" s="38">
        <f t="shared" si="3"/>
        <v>0</v>
      </c>
      <c r="J63" s="145" t="s">
        <v>110</v>
      </c>
      <c r="K63" s="33" t="s">
        <v>173</v>
      </c>
    </row>
    <row r="64" spans="1:11" ht="66">
      <c r="A64" s="18" t="s">
        <v>6</v>
      </c>
      <c r="B64" s="8" t="s">
        <v>139</v>
      </c>
      <c r="C64" s="8" t="s">
        <v>109</v>
      </c>
      <c r="D64" s="168">
        <v>8</v>
      </c>
      <c r="E64" s="34">
        <v>43700</v>
      </c>
      <c r="F64" s="34">
        <v>43731</v>
      </c>
      <c r="G64" s="43">
        <v>13858541.279999999</v>
      </c>
      <c r="H64" s="70">
        <v>13650663.15</v>
      </c>
      <c r="I64" s="38">
        <f t="shared" si="3"/>
        <v>207878.12999999896</v>
      </c>
      <c r="J64" s="145" t="s">
        <v>110</v>
      </c>
      <c r="K64" s="33" t="s">
        <v>173</v>
      </c>
    </row>
    <row r="65" spans="1:11" ht="66">
      <c r="A65" s="25">
        <v>24</v>
      </c>
      <c r="B65" s="164" t="s">
        <v>231</v>
      </c>
      <c r="C65" s="8" t="s">
        <v>109</v>
      </c>
      <c r="D65" s="168">
        <v>3</v>
      </c>
      <c r="E65" s="34">
        <v>43763</v>
      </c>
      <c r="F65" s="34"/>
      <c r="G65" s="70">
        <v>5167265.82</v>
      </c>
      <c r="H65" s="70">
        <v>5089756.83</v>
      </c>
      <c r="I65" s="38">
        <f>G65-H65</f>
        <v>77508.990000000224</v>
      </c>
      <c r="J65" s="145" t="s">
        <v>211</v>
      </c>
      <c r="K65" s="33" t="s">
        <v>241</v>
      </c>
    </row>
    <row r="66" spans="1:11" ht="18.75" customHeight="1">
      <c r="A66" s="16"/>
      <c r="B66" s="80"/>
      <c r="C66" s="80" t="s">
        <v>21</v>
      </c>
      <c r="D66" s="149"/>
      <c r="E66" s="137"/>
      <c r="F66" s="137"/>
      <c r="G66" s="124">
        <f>SUM(G42:G65)</f>
        <v>268850026.62</v>
      </c>
      <c r="H66" s="124">
        <f>SUM(H42:H65)</f>
        <v>261567190.99000001</v>
      </c>
      <c r="I66" s="138">
        <f>SUM(I42:I65)</f>
        <v>7282835.6299999952</v>
      </c>
      <c r="J66" s="127"/>
      <c r="K66" s="80"/>
    </row>
    <row r="67" spans="1:11" s="76" customFormat="1" ht="18.75" customHeight="1">
      <c r="B67" s="35"/>
      <c r="C67" s="146"/>
      <c r="D67" s="147"/>
      <c r="E67" s="78"/>
      <c r="F67" s="78"/>
      <c r="G67" s="141"/>
      <c r="H67" s="141"/>
      <c r="I67" s="142"/>
      <c r="J67" s="79"/>
      <c r="K67" s="146"/>
    </row>
    <row r="68" spans="1:11" ht="27" customHeight="1">
      <c r="A68" s="170" t="s">
        <v>194</v>
      </c>
      <c r="B68" s="171"/>
      <c r="C68" s="171"/>
      <c r="D68" s="171"/>
      <c r="E68" s="171"/>
      <c r="F68" s="171"/>
      <c r="G68" s="171"/>
      <c r="H68" s="171"/>
      <c r="I68" s="171"/>
      <c r="J68" s="171"/>
      <c r="K68" s="172"/>
    </row>
    <row r="69" spans="1:11" ht="44.25" customHeight="1">
      <c r="A69" s="18" t="s">
        <v>9</v>
      </c>
      <c r="B69" s="11" t="s">
        <v>72</v>
      </c>
      <c r="C69" s="152" t="s">
        <v>61</v>
      </c>
      <c r="D69" s="11" t="s">
        <v>43</v>
      </c>
      <c r="E69" s="40">
        <v>43616</v>
      </c>
      <c r="F69" s="40">
        <v>43661</v>
      </c>
      <c r="G69" s="71">
        <v>7685834.1299999999</v>
      </c>
      <c r="H69" s="71">
        <v>7647400</v>
      </c>
      <c r="I69" s="94">
        <f>G69-H69</f>
        <v>38434.129999999888</v>
      </c>
      <c r="J69" s="69" t="s">
        <v>230</v>
      </c>
      <c r="K69" s="47" t="s">
        <v>183</v>
      </c>
    </row>
    <row r="70" spans="1:11" ht="39" customHeight="1">
      <c r="A70" s="18" t="s">
        <v>0</v>
      </c>
      <c r="B70" s="28" t="s">
        <v>73</v>
      </c>
      <c r="C70" s="153" t="s">
        <v>62</v>
      </c>
      <c r="D70" s="28" t="s">
        <v>25</v>
      </c>
      <c r="E70" s="34">
        <v>43616</v>
      </c>
      <c r="F70" s="34">
        <v>43661</v>
      </c>
      <c r="G70" s="43">
        <v>9946479.6899999995</v>
      </c>
      <c r="H70" s="43">
        <v>9797282</v>
      </c>
      <c r="I70" s="94">
        <f t="shared" ref="I70:I87" si="4">G70-H70</f>
        <v>149197.68999999948</v>
      </c>
      <c r="J70" s="69" t="s">
        <v>230</v>
      </c>
      <c r="K70" s="33" t="s">
        <v>183</v>
      </c>
    </row>
    <row r="71" spans="1:11" ht="37.5" customHeight="1">
      <c r="A71" s="18" t="s">
        <v>20</v>
      </c>
      <c r="B71" s="11" t="s">
        <v>75</v>
      </c>
      <c r="C71" s="153" t="s">
        <v>63</v>
      </c>
      <c r="D71" s="11" t="s">
        <v>17</v>
      </c>
      <c r="E71" s="34">
        <v>43616</v>
      </c>
      <c r="F71" s="34">
        <v>43656</v>
      </c>
      <c r="G71" s="43">
        <v>9457059.9900000002</v>
      </c>
      <c r="H71" s="43">
        <v>9409774.6799999997</v>
      </c>
      <c r="I71" s="94">
        <f t="shared" si="4"/>
        <v>47285.310000000522</v>
      </c>
      <c r="J71" s="69" t="s">
        <v>230</v>
      </c>
      <c r="K71" s="33" t="s">
        <v>183</v>
      </c>
    </row>
    <row r="72" spans="1:11" ht="41.25" customHeight="1">
      <c r="A72" s="18" t="s">
        <v>8</v>
      </c>
      <c r="B72" s="11" t="s">
        <v>71</v>
      </c>
      <c r="C72" s="153" t="s">
        <v>64</v>
      </c>
      <c r="D72" s="11" t="s">
        <v>208</v>
      </c>
      <c r="E72" s="34">
        <v>43619</v>
      </c>
      <c r="F72" s="34">
        <v>43661</v>
      </c>
      <c r="G72" s="43">
        <v>9121571.9600000009</v>
      </c>
      <c r="H72" s="43">
        <v>9121571.9600000009</v>
      </c>
      <c r="I72" s="94">
        <f t="shared" si="4"/>
        <v>0</v>
      </c>
      <c r="J72" s="69" t="s">
        <v>140</v>
      </c>
      <c r="K72" s="33" t="s">
        <v>183</v>
      </c>
    </row>
    <row r="73" spans="1:11" ht="39" customHeight="1">
      <c r="A73" s="18" t="s">
        <v>4</v>
      </c>
      <c r="B73" s="11" t="s">
        <v>70</v>
      </c>
      <c r="C73" s="42" t="s">
        <v>65</v>
      </c>
      <c r="D73" s="11" t="s">
        <v>31</v>
      </c>
      <c r="E73" s="34">
        <v>43619</v>
      </c>
      <c r="F73" s="34">
        <v>43663</v>
      </c>
      <c r="G73" s="43">
        <v>2491533.3199999998</v>
      </c>
      <c r="H73" s="84">
        <v>2441702.64</v>
      </c>
      <c r="I73" s="94">
        <f t="shared" si="4"/>
        <v>49830.679999999702</v>
      </c>
      <c r="J73" s="69" t="s">
        <v>140</v>
      </c>
      <c r="K73" s="33" t="s">
        <v>177</v>
      </c>
    </row>
    <row r="74" spans="1:11" ht="39.75" customHeight="1">
      <c r="A74" s="18" t="s">
        <v>15</v>
      </c>
      <c r="B74" s="11" t="s">
        <v>56</v>
      </c>
      <c r="C74" s="42" t="s">
        <v>66</v>
      </c>
      <c r="D74" s="11" t="s">
        <v>28</v>
      </c>
      <c r="E74" s="34">
        <v>43599</v>
      </c>
      <c r="F74" s="34">
        <v>43676</v>
      </c>
      <c r="G74" s="43">
        <v>2068858.66</v>
      </c>
      <c r="H74" s="70">
        <v>1841284.06</v>
      </c>
      <c r="I74" s="94">
        <f t="shared" si="4"/>
        <v>227574.59999999986</v>
      </c>
      <c r="J74" s="69" t="s">
        <v>140</v>
      </c>
      <c r="K74" s="33" t="s">
        <v>177</v>
      </c>
    </row>
    <row r="75" spans="1:11" ht="37.5" customHeight="1">
      <c r="A75" s="18" t="s">
        <v>11</v>
      </c>
      <c r="B75" s="11" t="s">
        <v>90</v>
      </c>
      <c r="C75" s="42" t="s">
        <v>80</v>
      </c>
      <c r="D75" s="11" t="s">
        <v>33</v>
      </c>
      <c r="E75" s="34">
        <v>43661</v>
      </c>
      <c r="F75" s="34">
        <v>43691</v>
      </c>
      <c r="G75" s="43">
        <v>44662500</v>
      </c>
      <c r="H75" s="70">
        <v>43992562.5</v>
      </c>
      <c r="I75" s="94">
        <f t="shared" si="4"/>
        <v>669937.5</v>
      </c>
      <c r="J75" s="69" t="s">
        <v>140</v>
      </c>
      <c r="K75" s="33" t="s">
        <v>179</v>
      </c>
    </row>
    <row r="76" spans="1:11" ht="37.5" customHeight="1">
      <c r="A76" s="18" t="s">
        <v>16</v>
      </c>
      <c r="B76" s="11" t="s">
        <v>91</v>
      </c>
      <c r="C76" s="42" t="s">
        <v>79</v>
      </c>
      <c r="D76" s="11" t="s">
        <v>33</v>
      </c>
      <c r="E76" s="34">
        <v>43661</v>
      </c>
      <c r="F76" s="34">
        <v>43691</v>
      </c>
      <c r="G76" s="43">
        <v>44662500</v>
      </c>
      <c r="H76" s="70">
        <v>43992562.5</v>
      </c>
      <c r="I76" s="94">
        <f t="shared" si="4"/>
        <v>669937.5</v>
      </c>
      <c r="J76" s="69" t="s">
        <v>140</v>
      </c>
      <c r="K76" s="33" t="s">
        <v>179</v>
      </c>
    </row>
    <row r="77" spans="1:11" ht="37.5" customHeight="1">
      <c r="A77" s="18" t="s">
        <v>2</v>
      </c>
      <c r="B77" s="11" t="s">
        <v>92</v>
      </c>
      <c r="C77" s="42" t="s">
        <v>77</v>
      </c>
      <c r="D77" s="11" t="s">
        <v>33</v>
      </c>
      <c r="E77" s="34">
        <v>43661</v>
      </c>
      <c r="F77" s="34">
        <v>43691</v>
      </c>
      <c r="G77" s="43">
        <v>44662500</v>
      </c>
      <c r="H77" s="70">
        <v>43992562.5</v>
      </c>
      <c r="I77" s="94">
        <f t="shared" si="4"/>
        <v>669937.5</v>
      </c>
      <c r="J77" s="69" t="s">
        <v>140</v>
      </c>
      <c r="K77" s="33" t="s">
        <v>179</v>
      </c>
    </row>
    <row r="78" spans="1:11" ht="37.5" customHeight="1">
      <c r="A78" s="18" t="s">
        <v>13</v>
      </c>
      <c r="B78" s="11" t="s">
        <v>83</v>
      </c>
      <c r="C78" s="42" t="s">
        <v>78</v>
      </c>
      <c r="D78" s="11" t="s">
        <v>33</v>
      </c>
      <c r="E78" s="34">
        <v>43644</v>
      </c>
      <c r="F78" s="34">
        <v>43690</v>
      </c>
      <c r="G78" s="43">
        <v>44662500</v>
      </c>
      <c r="H78" s="70">
        <v>44215875</v>
      </c>
      <c r="I78" s="94">
        <f t="shared" si="4"/>
        <v>446625</v>
      </c>
      <c r="J78" s="69" t="s">
        <v>140</v>
      </c>
      <c r="K78" s="33" t="s">
        <v>179</v>
      </c>
    </row>
    <row r="79" spans="1:11" ht="42" customHeight="1">
      <c r="A79" s="18" t="s">
        <v>3</v>
      </c>
      <c r="B79" s="11" t="s">
        <v>82</v>
      </c>
      <c r="C79" s="58" t="s">
        <v>81</v>
      </c>
      <c r="D79" s="11" t="s">
        <v>17</v>
      </c>
      <c r="E79" s="150">
        <v>43644</v>
      </c>
      <c r="F79" s="150">
        <v>43690</v>
      </c>
      <c r="G79" s="72">
        <v>26797500</v>
      </c>
      <c r="H79" s="65">
        <v>26529525</v>
      </c>
      <c r="I79" s="94">
        <f t="shared" si="4"/>
        <v>267975</v>
      </c>
      <c r="J79" s="67" t="s">
        <v>140</v>
      </c>
      <c r="K79" s="151" t="s">
        <v>179</v>
      </c>
    </row>
    <row r="80" spans="1:11" ht="41.25" customHeight="1">
      <c r="A80" s="25"/>
      <c r="B80" s="11" t="s">
        <v>108</v>
      </c>
      <c r="C80" s="8" t="s">
        <v>103</v>
      </c>
      <c r="D80" s="11" t="s">
        <v>7</v>
      </c>
      <c r="E80" s="34">
        <v>43677</v>
      </c>
      <c r="F80" s="34">
        <v>43704</v>
      </c>
      <c r="G80" s="70">
        <v>8932500</v>
      </c>
      <c r="H80" s="70">
        <v>8932500</v>
      </c>
      <c r="I80" s="94">
        <f t="shared" si="4"/>
        <v>0</v>
      </c>
      <c r="J80" s="69" t="s">
        <v>140</v>
      </c>
      <c r="K80" s="33" t="s">
        <v>179</v>
      </c>
    </row>
    <row r="81" spans="1:11" ht="42" customHeight="1">
      <c r="A81" s="25"/>
      <c r="B81" s="4" t="s">
        <v>114</v>
      </c>
      <c r="C81" s="8" t="s">
        <v>121</v>
      </c>
      <c r="D81" s="4" t="s">
        <v>7</v>
      </c>
      <c r="E81" s="34">
        <v>43706</v>
      </c>
      <c r="F81" s="34">
        <v>43726</v>
      </c>
      <c r="G81" s="70">
        <v>2859243</v>
      </c>
      <c r="H81" s="70">
        <v>2156881.7200000002</v>
      </c>
      <c r="I81" s="94">
        <f t="shared" si="4"/>
        <v>702361.2799999998</v>
      </c>
      <c r="J81" s="69" t="s">
        <v>140</v>
      </c>
      <c r="K81" s="33" t="s">
        <v>242</v>
      </c>
    </row>
    <row r="82" spans="1:11" ht="39.6">
      <c r="A82" s="25"/>
      <c r="B82" s="11" t="s">
        <v>115</v>
      </c>
      <c r="C82" s="8" t="s">
        <v>122</v>
      </c>
      <c r="D82" s="11" t="s">
        <v>7</v>
      </c>
      <c r="E82" s="34">
        <v>43704</v>
      </c>
      <c r="F82" s="34">
        <v>43732</v>
      </c>
      <c r="G82" s="70">
        <v>547697</v>
      </c>
      <c r="H82" s="70">
        <v>457326.83</v>
      </c>
      <c r="I82" s="94">
        <f t="shared" si="4"/>
        <v>90370.169999999984</v>
      </c>
      <c r="J82" s="69" t="s">
        <v>140</v>
      </c>
      <c r="K82" s="33" t="s">
        <v>242</v>
      </c>
    </row>
    <row r="83" spans="1:11" ht="39" customHeight="1">
      <c r="A83" s="25"/>
      <c r="B83" s="11" t="s">
        <v>119</v>
      </c>
      <c r="C83" s="8" t="s">
        <v>123</v>
      </c>
      <c r="D83" s="11" t="s">
        <v>7</v>
      </c>
      <c r="E83" s="34">
        <v>43703</v>
      </c>
      <c r="F83" s="34">
        <v>43726</v>
      </c>
      <c r="G83" s="70">
        <v>2504470</v>
      </c>
      <c r="H83" s="70">
        <v>1712055.69</v>
      </c>
      <c r="I83" s="94">
        <f t="shared" si="4"/>
        <v>792414.31</v>
      </c>
      <c r="J83" s="69" t="s">
        <v>140</v>
      </c>
      <c r="K83" s="33" t="s">
        <v>242</v>
      </c>
    </row>
    <row r="84" spans="1:11" ht="39" customHeight="1">
      <c r="A84" s="25"/>
      <c r="B84" s="11" t="s">
        <v>120</v>
      </c>
      <c r="C84" s="8" t="s">
        <v>124</v>
      </c>
      <c r="D84" s="11" t="s">
        <v>7</v>
      </c>
      <c r="E84" s="34">
        <v>43703</v>
      </c>
      <c r="F84" s="34">
        <v>43726</v>
      </c>
      <c r="G84" s="70">
        <v>800400.43</v>
      </c>
      <c r="H84" s="70">
        <v>712356.29</v>
      </c>
      <c r="I84" s="94">
        <f t="shared" si="4"/>
        <v>88044.140000000014</v>
      </c>
      <c r="J84" s="69" t="s">
        <v>140</v>
      </c>
      <c r="K84" s="33" t="s">
        <v>242</v>
      </c>
    </row>
    <row r="85" spans="1:11" ht="39" customHeight="1">
      <c r="A85" s="25"/>
      <c r="B85" s="11" t="s">
        <v>126</v>
      </c>
      <c r="C85" s="8" t="s">
        <v>125</v>
      </c>
      <c r="D85" s="11" t="s">
        <v>7</v>
      </c>
      <c r="E85" s="34">
        <v>43703</v>
      </c>
      <c r="F85" s="34">
        <v>43726</v>
      </c>
      <c r="G85" s="70">
        <v>2721853.5</v>
      </c>
      <c r="H85" s="70">
        <v>2000562.19</v>
      </c>
      <c r="I85" s="94">
        <f t="shared" si="4"/>
        <v>721291.31</v>
      </c>
      <c r="J85" s="69" t="s">
        <v>140</v>
      </c>
      <c r="K85" s="33" t="s">
        <v>242</v>
      </c>
    </row>
    <row r="86" spans="1:11" ht="39" customHeight="1">
      <c r="A86" s="25"/>
      <c r="B86" s="11" t="s">
        <v>128</v>
      </c>
      <c r="C86" s="8" t="s">
        <v>127</v>
      </c>
      <c r="D86" s="11" t="s">
        <v>7</v>
      </c>
      <c r="E86" s="34">
        <v>43703</v>
      </c>
      <c r="F86" s="34">
        <v>43732</v>
      </c>
      <c r="G86" s="70">
        <v>4025750</v>
      </c>
      <c r="H86" s="70">
        <v>3220600</v>
      </c>
      <c r="I86" s="94">
        <f t="shared" si="4"/>
        <v>805150</v>
      </c>
      <c r="J86" s="69" t="s">
        <v>140</v>
      </c>
      <c r="K86" s="33" t="s">
        <v>242</v>
      </c>
    </row>
    <row r="87" spans="1:11" ht="36.75" customHeight="1">
      <c r="A87" s="25"/>
      <c r="B87" s="11" t="s">
        <v>142</v>
      </c>
      <c r="C87" s="8" t="s">
        <v>141</v>
      </c>
      <c r="D87" s="11" t="s">
        <v>7</v>
      </c>
      <c r="E87" s="34">
        <v>43717</v>
      </c>
      <c r="F87" s="34">
        <v>43737</v>
      </c>
      <c r="G87" s="37">
        <v>4499220</v>
      </c>
      <c r="H87" s="84">
        <v>3077511.7</v>
      </c>
      <c r="I87" s="94">
        <f t="shared" si="4"/>
        <v>1421708.2999999998</v>
      </c>
      <c r="J87" s="69" t="s">
        <v>140</v>
      </c>
      <c r="K87" s="33" t="s">
        <v>242</v>
      </c>
    </row>
    <row r="88" spans="1:11" ht="50.25" customHeight="1">
      <c r="A88" s="25"/>
      <c r="B88" s="165" t="s">
        <v>232</v>
      </c>
      <c r="C88" s="8" t="s">
        <v>78</v>
      </c>
      <c r="D88" s="11" t="s">
        <v>7</v>
      </c>
      <c r="E88" s="34">
        <v>43766</v>
      </c>
      <c r="F88" s="34"/>
      <c r="G88" s="84">
        <v>8597641.7300000004</v>
      </c>
      <c r="H88" s="84">
        <v>8597641.7300000004</v>
      </c>
      <c r="I88" s="94">
        <v>0</v>
      </c>
      <c r="J88" s="145" t="s">
        <v>244</v>
      </c>
      <c r="K88" s="33" t="s">
        <v>243</v>
      </c>
    </row>
    <row r="89" spans="1:11" s="76" customFormat="1" ht="38.25" customHeight="1">
      <c r="A89" s="12"/>
      <c r="B89" s="7" t="s">
        <v>228</v>
      </c>
      <c r="C89" s="6" t="s">
        <v>226</v>
      </c>
      <c r="D89" s="4"/>
      <c r="E89" s="34"/>
      <c r="F89" s="34"/>
      <c r="G89" s="161">
        <v>1917747</v>
      </c>
      <c r="H89" s="161">
        <v>1917747</v>
      </c>
      <c r="I89" s="94"/>
      <c r="J89" s="69" t="s">
        <v>230</v>
      </c>
      <c r="K89" s="33"/>
    </row>
    <row r="90" spans="1:11" s="76" customFormat="1" ht="39" customHeight="1">
      <c r="A90" s="12"/>
      <c r="B90" s="162" t="s">
        <v>229</v>
      </c>
      <c r="C90" s="6" t="s">
        <v>227</v>
      </c>
      <c r="D90" s="4"/>
      <c r="F90" s="34"/>
      <c r="G90" s="163">
        <v>36387234</v>
      </c>
      <c r="H90" s="163">
        <v>36387234</v>
      </c>
      <c r="I90" s="94"/>
      <c r="J90" s="69" t="s">
        <v>230</v>
      </c>
      <c r="K90" s="33"/>
    </row>
    <row r="91" spans="1:11" ht="15.75" customHeight="1">
      <c r="A91" s="16"/>
      <c r="B91" s="128"/>
      <c r="C91" s="154" t="s">
        <v>21</v>
      </c>
      <c r="D91" s="16"/>
      <c r="E91" s="137"/>
      <c r="F91" s="127"/>
      <c r="G91" s="125">
        <f>SUM(G69:G90)</f>
        <v>320012594.41000003</v>
      </c>
      <c r="H91" s="125">
        <f>SUM(H69:H90)</f>
        <v>312154519.99000001</v>
      </c>
      <c r="I91" s="126">
        <f>SUM(I69:I90)</f>
        <v>7858074.419999999</v>
      </c>
      <c r="J91" s="123"/>
      <c r="K91" s="128"/>
    </row>
    <row r="92" spans="1:11" s="76" customFormat="1">
      <c r="B92" s="56"/>
      <c r="C92" s="73"/>
      <c r="D92" s="77"/>
      <c r="E92" s="78"/>
      <c r="F92" s="79"/>
      <c r="G92" s="74"/>
      <c r="H92" s="75"/>
      <c r="I92" s="95"/>
      <c r="J92" s="63"/>
      <c r="K92" s="57"/>
    </row>
    <row r="93" spans="1:11" ht="30.75" customHeight="1">
      <c r="A93" s="189" t="s">
        <v>215</v>
      </c>
      <c r="B93" s="190"/>
      <c r="C93" s="190"/>
      <c r="D93" s="190"/>
      <c r="E93" s="190"/>
      <c r="F93" s="190"/>
      <c r="G93" s="190"/>
      <c r="H93" s="190"/>
      <c r="I93" s="190"/>
      <c r="J93" s="190"/>
      <c r="K93" s="191"/>
    </row>
    <row r="94" spans="1:11" ht="73.5" customHeight="1">
      <c r="A94" s="27" t="s">
        <v>9</v>
      </c>
      <c r="B94" s="24" t="s">
        <v>89</v>
      </c>
      <c r="C94" s="59" t="s">
        <v>195</v>
      </c>
      <c r="D94" s="110"/>
      <c r="E94" s="40">
        <v>43661</v>
      </c>
      <c r="F94" s="40">
        <v>43689</v>
      </c>
      <c r="G94" s="66">
        <v>261800824</v>
      </c>
      <c r="H94" s="85">
        <v>241741000</v>
      </c>
      <c r="I94" s="92">
        <f>G94-H94</f>
        <v>20059824</v>
      </c>
      <c r="J94" s="64" t="s">
        <v>140</v>
      </c>
      <c r="K94" s="64" t="s">
        <v>196</v>
      </c>
    </row>
    <row r="95" spans="1:11" ht="51" customHeight="1">
      <c r="A95" s="20" t="s">
        <v>0</v>
      </c>
      <c r="B95" s="2" t="s">
        <v>104</v>
      </c>
      <c r="C95" s="6" t="s">
        <v>197</v>
      </c>
      <c r="D95" s="25"/>
      <c r="E95" s="36">
        <v>43671</v>
      </c>
      <c r="F95" s="36">
        <v>43696</v>
      </c>
      <c r="G95" s="51">
        <v>32128815</v>
      </c>
      <c r="H95" s="86">
        <v>32128815</v>
      </c>
      <c r="I95" s="38">
        <f t="shared" ref="I95:I103" si="5">G95-H95</f>
        <v>0</v>
      </c>
      <c r="J95" s="64" t="s">
        <v>140</v>
      </c>
      <c r="K95" s="33" t="s">
        <v>242</v>
      </c>
    </row>
    <row r="96" spans="1:11" ht="88.5" customHeight="1">
      <c r="A96" s="20" t="s">
        <v>20</v>
      </c>
      <c r="B96" s="2" t="s">
        <v>117</v>
      </c>
      <c r="C96" s="8" t="s">
        <v>116</v>
      </c>
      <c r="D96" s="25"/>
      <c r="E96" s="49">
        <v>43704</v>
      </c>
      <c r="F96" s="49">
        <v>43733</v>
      </c>
      <c r="G96" s="87">
        <v>10272683</v>
      </c>
      <c r="H96" s="86">
        <v>10221319</v>
      </c>
      <c r="I96" s="38">
        <f t="shared" si="5"/>
        <v>51364</v>
      </c>
      <c r="J96" s="69" t="s">
        <v>140</v>
      </c>
      <c r="K96" s="69" t="s">
        <v>196</v>
      </c>
    </row>
    <row r="97" spans="1:11" ht="39.6">
      <c r="A97" s="20" t="s">
        <v>8</v>
      </c>
      <c r="B97" s="2" t="s">
        <v>202</v>
      </c>
      <c r="C97" s="8" t="s">
        <v>156</v>
      </c>
      <c r="D97" s="25"/>
      <c r="E97" s="34">
        <v>43735</v>
      </c>
      <c r="F97" s="34">
        <v>43769</v>
      </c>
      <c r="G97" s="88">
        <v>9883241</v>
      </c>
      <c r="H97" s="89">
        <v>8400754.6999999993</v>
      </c>
      <c r="I97" s="38">
        <f t="shared" si="5"/>
        <v>1482486.3000000007</v>
      </c>
      <c r="J97" s="64" t="s">
        <v>140</v>
      </c>
      <c r="K97" s="64" t="s">
        <v>196</v>
      </c>
    </row>
    <row r="98" spans="1:11" ht="66">
      <c r="A98" s="20" t="s">
        <v>4</v>
      </c>
      <c r="B98" s="2" t="s">
        <v>206</v>
      </c>
      <c r="C98" s="8" t="s">
        <v>155</v>
      </c>
      <c r="D98" s="25"/>
      <c r="E98" s="34">
        <v>43738</v>
      </c>
      <c r="F98" s="34">
        <v>43759</v>
      </c>
      <c r="G98" s="88">
        <v>39878545</v>
      </c>
      <c r="H98" s="88">
        <v>39878545</v>
      </c>
      <c r="I98" s="38">
        <v>0</v>
      </c>
      <c r="J98" s="69" t="s">
        <v>140</v>
      </c>
      <c r="K98" s="64" t="s">
        <v>196</v>
      </c>
    </row>
    <row r="99" spans="1:11" ht="39.6">
      <c r="A99" s="20" t="s">
        <v>15</v>
      </c>
      <c r="B99" s="2" t="s">
        <v>207</v>
      </c>
      <c r="C99" s="8" t="s">
        <v>154</v>
      </c>
      <c r="D99" s="25"/>
      <c r="E99" s="34">
        <v>43738</v>
      </c>
      <c r="F99" s="34">
        <v>43766</v>
      </c>
      <c r="G99" s="155">
        <v>26411008</v>
      </c>
      <c r="H99" s="155">
        <v>26411008</v>
      </c>
      <c r="I99" s="38">
        <v>0</v>
      </c>
      <c r="J99" s="69" t="s">
        <v>140</v>
      </c>
      <c r="K99" s="33" t="s">
        <v>245</v>
      </c>
    </row>
    <row r="100" spans="1:11" ht="66">
      <c r="A100" s="20" t="s">
        <v>11</v>
      </c>
      <c r="B100" s="2" t="s">
        <v>222</v>
      </c>
      <c r="C100" s="8" t="s">
        <v>151</v>
      </c>
      <c r="D100" s="25"/>
      <c r="E100" s="34">
        <v>43747</v>
      </c>
      <c r="F100" s="34">
        <v>43769</v>
      </c>
      <c r="G100" s="88">
        <v>8407058</v>
      </c>
      <c r="H100" s="88">
        <v>8407058</v>
      </c>
      <c r="I100" s="38">
        <v>0</v>
      </c>
      <c r="J100" s="64" t="s">
        <v>140</v>
      </c>
      <c r="K100" s="64" t="s">
        <v>196</v>
      </c>
    </row>
    <row r="101" spans="1:11" ht="45" customHeight="1">
      <c r="A101" s="20" t="s">
        <v>10</v>
      </c>
      <c r="B101" s="10" t="s">
        <v>235</v>
      </c>
      <c r="C101" s="8" t="s">
        <v>152</v>
      </c>
      <c r="D101" s="25"/>
      <c r="E101" s="34">
        <v>43760</v>
      </c>
      <c r="F101" s="34"/>
      <c r="G101" s="155">
        <v>400000</v>
      </c>
      <c r="H101" s="43">
        <v>0</v>
      </c>
      <c r="I101" s="38">
        <v>0</v>
      </c>
      <c r="J101" s="69" t="s">
        <v>176</v>
      </c>
      <c r="K101" s="69" t="s">
        <v>246</v>
      </c>
    </row>
    <row r="102" spans="1:11" ht="37.5" customHeight="1">
      <c r="A102" s="18" t="s">
        <v>16</v>
      </c>
      <c r="B102" s="164" t="s">
        <v>234</v>
      </c>
      <c r="C102" s="8" t="s">
        <v>153</v>
      </c>
      <c r="D102" s="25"/>
      <c r="E102" s="34">
        <v>43770</v>
      </c>
      <c r="F102" s="34"/>
      <c r="G102" s="112">
        <v>480816</v>
      </c>
      <c r="H102" s="51">
        <v>0</v>
      </c>
      <c r="I102" s="38">
        <v>0</v>
      </c>
      <c r="J102" s="69" t="s">
        <v>176</v>
      </c>
      <c r="K102" s="69" t="s">
        <v>246</v>
      </c>
    </row>
    <row r="103" spans="1:11" ht="39.6">
      <c r="A103" s="25"/>
      <c r="B103" s="33"/>
      <c r="C103" s="8" t="s">
        <v>160</v>
      </c>
      <c r="D103" s="25"/>
      <c r="E103" s="60">
        <v>43728</v>
      </c>
      <c r="F103" s="60">
        <v>43733</v>
      </c>
      <c r="G103" s="84">
        <v>299950</v>
      </c>
      <c r="H103" s="84">
        <v>299950</v>
      </c>
      <c r="I103" s="93">
        <f t="shared" si="5"/>
        <v>0</v>
      </c>
      <c r="J103" s="69" t="s">
        <v>140</v>
      </c>
      <c r="K103" s="54"/>
    </row>
    <row r="104" spans="1:11" ht="39.6">
      <c r="A104" s="25"/>
      <c r="B104" s="33"/>
      <c r="C104" s="8" t="s">
        <v>233</v>
      </c>
      <c r="D104" s="25"/>
      <c r="E104" s="60">
        <v>43728</v>
      </c>
      <c r="F104" s="60">
        <v>43733</v>
      </c>
      <c r="G104" s="84">
        <v>197735.5</v>
      </c>
      <c r="H104" s="84">
        <v>197735.5</v>
      </c>
      <c r="I104" s="93">
        <v>0</v>
      </c>
      <c r="J104" s="63" t="s">
        <v>140</v>
      </c>
      <c r="K104" s="54"/>
    </row>
    <row r="105" spans="1:11" ht="24" customHeight="1">
      <c r="A105" s="1"/>
      <c r="B105" s="82"/>
      <c r="C105" s="82" t="s">
        <v>21</v>
      </c>
      <c r="D105" s="81"/>
      <c r="E105" s="106"/>
      <c r="F105" s="82"/>
      <c r="G105" s="107">
        <f>SUM(G94:G104)</f>
        <v>390160675.5</v>
      </c>
      <c r="H105" s="108">
        <f>SUM(H94:H103)</f>
        <v>367488449.69999999</v>
      </c>
      <c r="I105" s="109">
        <f>SUM(I94:I104)</f>
        <v>21593674.300000001</v>
      </c>
      <c r="J105" s="82"/>
      <c r="K105" s="82"/>
    </row>
    <row r="106" spans="1:11" s="76" customFormat="1" ht="24" customHeight="1">
      <c r="A106" s="103"/>
      <c r="B106" s="104"/>
      <c r="C106" s="104"/>
      <c r="D106" s="105"/>
      <c r="E106" s="97"/>
      <c r="F106" s="98"/>
      <c r="G106" s="99"/>
      <c r="H106" s="100"/>
      <c r="I106" s="101"/>
      <c r="J106" s="98"/>
      <c r="K106" s="102"/>
    </row>
    <row r="107" spans="1:11" ht="24" customHeight="1">
      <c r="A107" s="177" t="s">
        <v>214</v>
      </c>
      <c r="B107" s="178"/>
      <c r="C107" s="178"/>
      <c r="D107" s="178"/>
      <c r="E107" s="178"/>
      <c r="F107" s="178"/>
      <c r="G107" s="178"/>
      <c r="H107" s="178"/>
      <c r="I107" s="178"/>
      <c r="J107" s="178"/>
      <c r="K107" s="82"/>
    </row>
    <row r="108" spans="1:11" s="76" customFormat="1" ht="27.75" customHeight="1">
      <c r="A108" s="30" t="s">
        <v>9</v>
      </c>
      <c r="B108" s="22" t="s">
        <v>69</v>
      </c>
      <c r="C108" s="22" t="s">
        <v>30</v>
      </c>
      <c r="D108" s="23" t="s">
        <v>58</v>
      </c>
      <c r="E108" s="60">
        <v>43608</v>
      </c>
      <c r="F108" s="60">
        <v>43643</v>
      </c>
      <c r="G108" s="114">
        <v>369178.29</v>
      </c>
      <c r="H108" s="114">
        <v>369178.29</v>
      </c>
      <c r="I108" s="113">
        <v>0</v>
      </c>
      <c r="J108" s="54" t="s">
        <v>198</v>
      </c>
      <c r="K108" s="54"/>
    </row>
    <row r="109" spans="1:11" ht="16.5" customHeight="1">
      <c r="A109" s="16"/>
      <c r="B109" s="115"/>
      <c r="C109" s="116" t="s">
        <v>21</v>
      </c>
      <c r="D109" s="115"/>
      <c r="E109" s="117"/>
      <c r="F109" s="117"/>
      <c r="G109" s="118">
        <v>369178.29</v>
      </c>
      <c r="H109" s="118">
        <v>0</v>
      </c>
      <c r="I109" s="119">
        <v>0</v>
      </c>
      <c r="J109" s="118"/>
      <c r="K109" s="115"/>
    </row>
  </sheetData>
  <mergeCells count="18">
    <mergeCell ref="A107:J107"/>
    <mergeCell ref="A4:A5"/>
    <mergeCell ref="A6:K6"/>
    <mergeCell ref="A13:K13"/>
    <mergeCell ref="A41:K41"/>
    <mergeCell ref="A93:K93"/>
    <mergeCell ref="A68:K68"/>
    <mergeCell ref="A1:M2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I4:I5"/>
  </mergeCells>
  <pageMargins left="0.31496062992125984" right="0.31496062992125984" top="0.19685039370078741" bottom="0.74803149606299213" header="0.31496062992125984" footer="0.11811023622047245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НАЦ. ПРОЕКТЫ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tc124user</cp:lastModifiedBy>
  <cp:lastPrinted>2019-11-12T15:38:48Z</cp:lastPrinted>
  <dcterms:created xsi:type="dcterms:W3CDTF">2018-08-07T09:57:33Z</dcterms:created>
  <dcterms:modified xsi:type="dcterms:W3CDTF">2019-11-13T17:01:43Z</dcterms:modified>
</cp:coreProperties>
</file>